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 codeName="{B1203076-2D4D-A25B-A398-973B695A806A}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T:\CAFR\FY18\Notes Backup\Note 11 - Leases\11-a- Capital Leases\"/>
    </mc:Choice>
  </mc:AlternateContent>
  <bookViews>
    <workbookView xWindow="0" yWindow="0" windowWidth="21600" windowHeight="9930" tabRatio="824"/>
  </bookViews>
  <sheets>
    <sheet name="Instructions" sheetId="4" r:id="rId1"/>
    <sheet name="Lease Payment Schedule" sheetId="3" r:id="rId2"/>
  </sheets>
  <definedNames>
    <definedName name="_xlnm._FilterDatabase" localSheetId="1" hidden="1">'Lease Payment Schedule'!$R$3:$R$98</definedName>
    <definedName name="_xlnm.Extract" localSheetId="1">'Lease Payment Schedule'!$I$10</definedName>
    <definedName name="_xlnm.Print_Area" localSheetId="1">'Lease Payment Schedule'!$A$1:$N$411</definedName>
    <definedName name="_xlnm.Print_Titles" localSheetId="1">'Lease Payment Schedule'!$10:$10</definedName>
  </definedNames>
  <calcPr calcId="171027"/>
  <pivotCaches>
    <pivotCache cacheId="1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K5" i="3"/>
  <c r="K4" i="3"/>
  <c r="K6" i="3"/>
  <c r="I40" i="3"/>
  <c r="I39" i="3"/>
  <c r="I38" i="3"/>
  <c r="I37" i="3"/>
  <c r="I36" i="3"/>
  <c r="I53" i="3" s="1"/>
  <c r="I35" i="3"/>
  <c r="I34" i="3"/>
  <c r="I33" i="3"/>
  <c r="I32" i="3"/>
  <c r="I31" i="3"/>
  <c r="I52" i="3" s="1"/>
  <c r="I30" i="3"/>
  <c r="I29" i="3"/>
  <c r="I28" i="3"/>
  <c r="I27" i="3"/>
  <c r="I26" i="3"/>
  <c r="I25" i="3"/>
  <c r="I24" i="3"/>
  <c r="I23" i="3"/>
  <c r="I22" i="3"/>
  <c r="I21" i="3"/>
  <c r="I50" i="3" s="1"/>
  <c r="I20" i="3"/>
  <c r="I19" i="3"/>
  <c r="I18" i="3"/>
  <c r="I17" i="3"/>
  <c r="I16" i="3"/>
  <c r="I15" i="3"/>
  <c r="I48" i="3" s="1"/>
  <c r="I14" i="3"/>
  <c r="I47" i="3" s="1"/>
  <c r="I13" i="3"/>
  <c r="I46" i="3" s="1"/>
  <c r="I12" i="3"/>
  <c r="I45" i="3" s="1"/>
  <c r="B12" i="3"/>
  <c r="B13" i="3" s="1"/>
  <c r="A13" i="3" s="1"/>
  <c r="I11" i="3"/>
  <c r="I44" i="3" s="1"/>
  <c r="I51" i="3" l="1"/>
  <c r="I49" i="3"/>
  <c r="A12" i="3"/>
  <c r="B14" i="3"/>
  <c r="B15" i="3" l="1"/>
  <c r="A14" i="3"/>
  <c r="B16" i="3" l="1"/>
  <c r="A15" i="3"/>
  <c r="B17" i="3" l="1"/>
  <c r="A16" i="3"/>
  <c r="A17" i="3" l="1"/>
  <c r="B18" i="3"/>
  <c r="B19" i="3" l="1"/>
  <c r="A18" i="3"/>
  <c r="B20" i="3" l="1"/>
  <c r="A19" i="3"/>
  <c r="B21" i="3" l="1"/>
  <c r="A20" i="3"/>
  <c r="A21" i="3" l="1"/>
  <c r="B22" i="3"/>
  <c r="B23" i="3" l="1"/>
  <c r="A22" i="3"/>
  <c r="B24" i="3" l="1"/>
  <c r="A23" i="3"/>
  <c r="B25" i="3" l="1"/>
  <c r="A24" i="3"/>
  <c r="A25" i="3" l="1"/>
  <c r="B26" i="3"/>
  <c r="B27" i="3" l="1"/>
  <c r="A26" i="3"/>
  <c r="B28" i="3" l="1"/>
  <c r="A27" i="3"/>
  <c r="B29" i="3" l="1"/>
  <c r="A28" i="3"/>
  <c r="A29" i="3" l="1"/>
  <c r="B30" i="3"/>
  <c r="B31" i="3" l="1"/>
  <c r="A30" i="3"/>
  <c r="B32" i="3" l="1"/>
  <c r="A31" i="3"/>
  <c r="B33" i="3" l="1"/>
  <c r="A32" i="3"/>
  <c r="A33" i="3" l="1"/>
  <c r="B34" i="3"/>
  <c r="B35" i="3" l="1"/>
  <c r="A34" i="3"/>
  <c r="B36" i="3" l="1"/>
  <c r="A35" i="3"/>
  <c r="B37" i="3" l="1"/>
  <c r="A36" i="3"/>
  <c r="A37" i="3" l="1"/>
  <c r="B38" i="3"/>
  <c r="A38" i="3" l="1"/>
  <c r="B39" i="3"/>
  <c r="B40" i="3" l="1"/>
  <c r="A39" i="3"/>
  <c r="B41" i="3" l="1"/>
  <c r="A40" i="3"/>
  <c r="B42" i="3" l="1"/>
  <c r="A41" i="3"/>
  <c r="B43" i="3" l="1"/>
  <c r="A42" i="3"/>
  <c r="B44" i="3" l="1"/>
  <c r="A43" i="3"/>
  <c r="B45" i="3" l="1"/>
  <c r="A44" i="3"/>
  <c r="B46" i="3" l="1"/>
  <c r="A45" i="3"/>
  <c r="B47" i="3" l="1"/>
  <c r="A46" i="3"/>
  <c r="B48" i="3" l="1"/>
  <c r="A47" i="3"/>
  <c r="A48" i="3" l="1"/>
  <c r="B49" i="3"/>
  <c r="A49" i="3" l="1"/>
  <c r="B50" i="3"/>
  <c r="A50" i="3" l="1"/>
  <c r="B51" i="3"/>
  <c r="A51" i="3" l="1"/>
  <c r="B52" i="3"/>
  <c r="A52" i="3" l="1"/>
  <c r="B53" i="3"/>
  <c r="A53" i="3" l="1"/>
  <c r="B54" i="3"/>
  <c r="A54" i="3" l="1"/>
  <c r="B55" i="3"/>
  <c r="A55" i="3" l="1"/>
  <c r="B56" i="3"/>
  <c r="A56" i="3" l="1"/>
  <c r="B57" i="3"/>
  <c r="A57" i="3" l="1"/>
  <c r="B58" i="3"/>
  <c r="A58" i="3" l="1"/>
  <c r="B59" i="3"/>
  <c r="B60" i="3" l="1"/>
  <c r="A59" i="3"/>
  <c r="B61" i="3" l="1"/>
  <c r="A60" i="3"/>
  <c r="B62" i="3" l="1"/>
  <c r="A61" i="3"/>
  <c r="B63" i="3" l="1"/>
  <c r="A62" i="3"/>
  <c r="B64" i="3" l="1"/>
  <c r="A63" i="3"/>
  <c r="B65" i="3" l="1"/>
  <c r="A64" i="3"/>
  <c r="B66" i="3" l="1"/>
  <c r="A65" i="3"/>
  <c r="B67" i="3" l="1"/>
  <c r="A66" i="3"/>
  <c r="B68" i="3" l="1"/>
  <c r="A67" i="3"/>
  <c r="B69" i="3" l="1"/>
  <c r="A68" i="3"/>
  <c r="B70" i="3" l="1"/>
  <c r="A69" i="3"/>
  <c r="B71" i="3" l="1"/>
  <c r="A70" i="3"/>
  <c r="B72" i="3" l="1"/>
  <c r="A71" i="3"/>
  <c r="B73" i="3" l="1"/>
  <c r="A72" i="3"/>
  <c r="B74" i="3" l="1"/>
  <c r="A73" i="3"/>
  <c r="A74" i="3" l="1"/>
  <c r="B75" i="3"/>
  <c r="B76" i="3" l="1"/>
  <c r="A75" i="3"/>
  <c r="B77" i="3" l="1"/>
  <c r="A76" i="3"/>
  <c r="B78" i="3" l="1"/>
  <c r="A77" i="3"/>
  <c r="A78" i="3" l="1"/>
  <c r="B79" i="3"/>
  <c r="B80" i="3" l="1"/>
  <c r="A79" i="3"/>
  <c r="B81" i="3" l="1"/>
  <c r="A80" i="3"/>
  <c r="B82" i="3" l="1"/>
  <c r="A81" i="3"/>
  <c r="B83" i="3" l="1"/>
  <c r="A82" i="3"/>
  <c r="B84" i="3" l="1"/>
  <c r="A83" i="3"/>
  <c r="B85" i="3" l="1"/>
  <c r="A84" i="3"/>
  <c r="B86" i="3" l="1"/>
  <c r="A85" i="3"/>
  <c r="B87" i="3" l="1"/>
  <c r="A86" i="3"/>
  <c r="B88" i="3" l="1"/>
  <c r="A87" i="3"/>
  <c r="B89" i="3" l="1"/>
  <c r="A88" i="3"/>
  <c r="B90" i="3" l="1"/>
  <c r="A89" i="3"/>
  <c r="B91" i="3" l="1"/>
  <c r="A90" i="3"/>
  <c r="B92" i="3" l="1"/>
  <c r="A91" i="3"/>
  <c r="B93" i="3" l="1"/>
  <c r="A92" i="3"/>
  <c r="B94" i="3" l="1"/>
  <c r="A93" i="3"/>
  <c r="B95" i="3" l="1"/>
  <c r="A94" i="3"/>
  <c r="B96" i="3" l="1"/>
  <c r="A95" i="3"/>
  <c r="B97" i="3" l="1"/>
  <c r="A96" i="3"/>
  <c r="B98" i="3" l="1"/>
  <c r="A97" i="3"/>
  <c r="B99" i="3" l="1"/>
  <c r="A98" i="3"/>
  <c r="B100" i="3" l="1"/>
  <c r="A99" i="3"/>
  <c r="B101" i="3" l="1"/>
  <c r="A100" i="3"/>
  <c r="B102" i="3" l="1"/>
  <c r="A101" i="3"/>
  <c r="B103" i="3" l="1"/>
  <c r="A102" i="3"/>
  <c r="B104" i="3" l="1"/>
  <c r="A103" i="3"/>
  <c r="B105" i="3" l="1"/>
  <c r="A104" i="3"/>
  <c r="B106" i="3" l="1"/>
  <c r="A105" i="3"/>
  <c r="B107" i="3" l="1"/>
  <c r="A106" i="3"/>
  <c r="B108" i="3" l="1"/>
  <c r="A107" i="3"/>
  <c r="B109" i="3" l="1"/>
  <c r="A108" i="3"/>
  <c r="B110" i="3" l="1"/>
  <c r="A109" i="3"/>
  <c r="B111" i="3" l="1"/>
  <c r="A110" i="3"/>
  <c r="B112" i="3" l="1"/>
  <c r="A111" i="3"/>
  <c r="B113" i="3" l="1"/>
  <c r="A112" i="3"/>
  <c r="B114" i="3" l="1"/>
  <c r="A113" i="3"/>
  <c r="B115" i="3" l="1"/>
  <c r="A114" i="3"/>
  <c r="B116" i="3" l="1"/>
  <c r="A115" i="3"/>
  <c r="B117" i="3" l="1"/>
  <c r="A116" i="3"/>
  <c r="B118" i="3" l="1"/>
  <c r="A117" i="3"/>
  <c r="B119" i="3" l="1"/>
  <c r="A118" i="3"/>
  <c r="B120" i="3" l="1"/>
  <c r="A119" i="3"/>
  <c r="B121" i="3" l="1"/>
  <c r="A120" i="3"/>
  <c r="B122" i="3" l="1"/>
  <c r="A121" i="3"/>
  <c r="B123" i="3" l="1"/>
  <c r="A122" i="3"/>
  <c r="B124" i="3" l="1"/>
  <c r="A123" i="3"/>
  <c r="B125" i="3" l="1"/>
  <c r="A124" i="3"/>
  <c r="B126" i="3" l="1"/>
  <c r="A125" i="3"/>
  <c r="B127" i="3" l="1"/>
  <c r="A126" i="3"/>
  <c r="B128" i="3" l="1"/>
  <c r="A127" i="3"/>
  <c r="B129" i="3" l="1"/>
  <c r="A128" i="3"/>
  <c r="B130" i="3" l="1"/>
  <c r="A129" i="3"/>
  <c r="B131" i="3" l="1"/>
  <c r="A130" i="3"/>
  <c r="B132" i="3" l="1"/>
  <c r="A131" i="3"/>
  <c r="B133" i="3" l="1"/>
  <c r="A132" i="3"/>
  <c r="B134" i="3" l="1"/>
  <c r="A133" i="3"/>
  <c r="B135" i="3" l="1"/>
  <c r="A134" i="3"/>
  <c r="B136" i="3" l="1"/>
  <c r="A135" i="3"/>
  <c r="B137" i="3" l="1"/>
  <c r="A136" i="3"/>
  <c r="B138" i="3" l="1"/>
  <c r="A137" i="3"/>
  <c r="B139" i="3" l="1"/>
  <c r="A138" i="3"/>
  <c r="B140" i="3" l="1"/>
  <c r="A139" i="3"/>
  <c r="B141" i="3" l="1"/>
  <c r="A140" i="3"/>
  <c r="B142" i="3" l="1"/>
  <c r="A141" i="3"/>
  <c r="B143" i="3" l="1"/>
  <c r="A142" i="3"/>
  <c r="B144" i="3" l="1"/>
  <c r="A143" i="3"/>
  <c r="B145" i="3" l="1"/>
  <c r="A144" i="3"/>
  <c r="B146" i="3" l="1"/>
  <c r="A145" i="3"/>
  <c r="B147" i="3" l="1"/>
  <c r="A146" i="3"/>
  <c r="B148" i="3" l="1"/>
  <c r="A147" i="3"/>
  <c r="B149" i="3" l="1"/>
  <c r="A148" i="3"/>
  <c r="B150" i="3" l="1"/>
  <c r="A149" i="3"/>
  <c r="B151" i="3" l="1"/>
  <c r="A150" i="3"/>
  <c r="B152" i="3" l="1"/>
  <c r="A151" i="3"/>
  <c r="B153" i="3" l="1"/>
  <c r="A152" i="3"/>
  <c r="B154" i="3" l="1"/>
  <c r="A153" i="3"/>
  <c r="B155" i="3" l="1"/>
  <c r="A154" i="3"/>
  <c r="B156" i="3" l="1"/>
  <c r="A155" i="3"/>
  <c r="B157" i="3" l="1"/>
  <c r="A156" i="3"/>
  <c r="B158" i="3" l="1"/>
  <c r="A157" i="3"/>
  <c r="B159" i="3" l="1"/>
  <c r="A158" i="3"/>
  <c r="B160" i="3" l="1"/>
  <c r="A159" i="3"/>
  <c r="B161" i="3" l="1"/>
  <c r="A160" i="3"/>
  <c r="B162" i="3" l="1"/>
  <c r="A161" i="3"/>
  <c r="B163" i="3" l="1"/>
  <c r="A162" i="3"/>
  <c r="B164" i="3" l="1"/>
  <c r="A163" i="3"/>
  <c r="B165" i="3" l="1"/>
  <c r="A164" i="3"/>
  <c r="B166" i="3" l="1"/>
  <c r="A165" i="3"/>
  <c r="B167" i="3" l="1"/>
  <c r="A166" i="3"/>
  <c r="B168" i="3" l="1"/>
  <c r="A167" i="3"/>
  <c r="B169" i="3" l="1"/>
  <c r="A168" i="3"/>
  <c r="B170" i="3" l="1"/>
  <c r="A169" i="3"/>
  <c r="B171" i="3" l="1"/>
  <c r="A170" i="3"/>
  <c r="A171" i="3" l="1"/>
  <c r="B172" i="3"/>
  <c r="B173" i="3" l="1"/>
  <c r="A172" i="3"/>
  <c r="B174" i="3" l="1"/>
  <c r="A173" i="3"/>
  <c r="B175" i="3" l="1"/>
  <c r="A174" i="3"/>
  <c r="A175" i="3" l="1"/>
  <c r="B176" i="3"/>
  <c r="B177" i="3" l="1"/>
  <c r="A176" i="3"/>
  <c r="B178" i="3" l="1"/>
  <c r="A177" i="3"/>
  <c r="B179" i="3" l="1"/>
  <c r="A178" i="3"/>
  <c r="B180" i="3" l="1"/>
  <c r="A179" i="3"/>
  <c r="B181" i="3" l="1"/>
  <c r="A180" i="3"/>
  <c r="B182" i="3" l="1"/>
  <c r="A181" i="3"/>
  <c r="B183" i="3" l="1"/>
  <c r="A182" i="3"/>
  <c r="B184" i="3" l="1"/>
  <c r="A183" i="3"/>
  <c r="B185" i="3" l="1"/>
  <c r="A184" i="3"/>
  <c r="B186" i="3" l="1"/>
  <c r="A185" i="3"/>
  <c r="B187" i="3" l="1"/>
  <c r="A186" i="3"/>
  <c r="A187" i="3" l="1"/>
  <c r="B188" i="3"/>
  <c r="B189" i="3" l="1"/>
  <c r="A188" i="3"/>
  <c r="B190" i="3" l="1"/>
  <c r="A189" i="3"/>
  <c r="B191" i="3" l="1"/>
  <c r="A190" i="3"/>
  <c r="A191" i="3" l="1"/>
  <c r="B192" i="3"/>
  <c r="B193" i="3" l="1"/>
  <c r="A192" i="3"/>
  <c r="B194" i="3" l="1"/>
  <c r="A193" i="3"/>
  <c r="B195" i="3" l="1"/>
  <c r="A194" i="3"/>
  <c r="B196" i="3" l="1"/>
  <c r="A195" i="3"/>
  <c r="B197" i="3" l="1"/>
  <c r="A196" i="3"/>
  <c r="B198" i="3" l="1"/>
  <c r="A197" i="3"/>
  <c r="B199" i="3" l="1"/>
  <c r="A198" i="3"/>
  <c r="B200" i="3" l="1"/>
  <c r="A199" i="3"/>
  <c r="B201" i="3" l="1"/>
  <c r="A200" i="3"/>
  <c r="B202" i="3" l="1"/>
  <c r="A201" i="3"/>
  <c r="B203" i="3" l="1"/>
  <c r="A202" i="3"/>
  <c r="A203" i="3" l="1"/>
  <c r="B204" i="3"/>
  <c r="B205" i="3" l="1"/>
  <c r="A204" i="3"/>
  <c r="B206" i="3" l="1"/>
  <c r="A205" i="3"/>
  <c r="B207" i="3" l="1"/>
  <c r="A206" i="3"/>
  <c r="B208" i="3" l="1"/>
  <c r="A207" i="3"/>
  <c r="B209" i="3" l="1"/>
  <c r="A208" i="3"/>
  <c r="B210" i="3" l="1"/>
  <c r="A209" i="3"/>
  <c r="B211" i="3" l="1"/>
  <c r="A210" i="3"/>
  <c r="B212" i="3" l="1"/>
  <c r="A211" i="3"/>
  <c r="B213" i="3" l="1"/>
  <c r="A212" i="3"/>
  <c r="B214" i="3" l="1"/>
  <c r="A213" i="3"/>
  <c r="B215" i="3" l="1"/>
  <c r="A214" i="3"/>
  <c r="B216" i="3" l="1"/>
  <c r="A215" i="3"/>
  <c r="B217" i="3" l="1"/>
  <c r="A216" i="3"/>
  <c r="B218" i="3" l="1"/>
  <c r="A217" i="3"/>
  <c r="B219" i="3" l="1"/>
  <c r="A218" i="3"/>
  <c r="B220" i="3" l="1"/>
  <c r="A219" i="3"/>
  <c r="B221" i="3" l="1"/>
  <c r="A220" i="3"/>
  <c r="B222" i="3" l="1"/>
  <c r="A221" i="3"/>
  <c r="B223" i="3" l="1"/>
  <c r="A222" i="3"/>
  <c r="B224" i="3" l="1"/>
  <c r="A223" i="3"/>
  <c r="B225" i="3" l="1"/>
  <c r="A224" i="3"/>
  <c r="B226" i="3" l="1"/>
  <c r="A225" i="3"/>
  <c r="B227" i="3" l="1"/>
  <c r="A226" i="3"/>
  <c r="B228" i="3" l="1"/>
  <c r="A227" i="3"/>
  <c r="B229" i="3" l="1"/>
  <c r="A228" i="3"/>
  <c r="B230" i="3" l="1"/>
  <c r="A229" i="3"/>
  <c r="B231" i="3" l="1"/>
  <c r="A230" i="3"/>
  <c r="B232" i="3" l="1"/>
  <c r="A231" i="3"/>
  <c r="B233" i="3" l="1"/>
  <c r="A232" i="3"/>
  <c r="B234" i="3" l="1"/>
  <c r="A233" i="3"/>
  <c r="B235" i="3" l="1"/>
  <c r="A234" i="3"/>
  <c r="B236" i="3" l="1"/>
  <c r="A235" i="3"/>
  <c r="B237" i="3" l="1"/>
  <c r="A236" i="3"/>
  <c r="B238" i="3" l="1"/>
  <c r="A237" i="3"/>
  <c r="B239" i="3" l="1"/>
  <c r="A238" i="3"/>
  <c r="B240" i="3" l="1"/>
  <c r="A239" i="3"/>
  <c r="B241" i="3" l="1"/>
  <c r="A240" i="3"/>
  <c r="B242" i="3" l="1"/>
  <c r="A241" i="3"/>
  <c r="B243" i="3" l="1"/>
  <c r="A242" i="3"/>
  <c r="B244" i="3" l="1"/>
  <c r="A243" i="3"/>
  <c r="B245" i="3" l="1"/>
  <c r="A244" i="3"/>
  <c r="B246" i="3" l="1"/>
  <c r="A245" i="3"/>
  <c r="B247" i="3" l="1"/>
  <c r="A246" i="3"/>
  <c r="B248" i="3" l="1"/>
  <c r="A247" i="3"/>
  <c r="B249" i="3" l="1"/>
  <c r="A248" i="3"/>
  <c r="B250" i="3" l="1"/>
  <c r="A249" i="3"/>
  <c r="B251" i="3" l="1"/>
  <c r="A250" i="3"/>
  <c r="B252" i="3" l="1"/>
  <c r="A251" i="3"/>
  <c r="B253" i="3" l="1"/>
  <c r="A252" i="3"/>
  <c r="B254" i="3" l="1"/>
  <c r="A253" i="3"/>
  <c r="B255" i="3" l="1"/>
  <c r="A254" i="3"/>
  <c r="B256" i="3" l="1"/>
  <c r="A255" i="3"/>
  <c r="B257" i="3" l="1"/>
  <c r="A256" i="3"/>
  <c r="B258" i="3" l="1"/>
  <c r="A257" i="3"/>
  <c r="B259" i="3" l="1"/>
  <c r="A258" i="3"/>
  <c r="B260" i="3" l="1"/>
  <c r="A259" i="3"/>
  <c r="B261" i="3" l="1"/>
  <c r="A260" i="3"/>
  <c r="B262" i="3" l="1"/>
  <c r="A261" i="3"/>
  <c r="B263" i="3" l="1"/>
  <c r="A262" i="3"/>
  <c r="B264" i="3" l="1"/>
  <c r="A263" i="3"/>
  <c r="B265" i="3" l="1"/>
  <c r="A264" i="3"/>
  <c r="B266" i="3" l="1"/>
  <c r="A265" i="3"/>
  <c r="B267" i="3" l="1"/>
  <c r="A266" i="3"/>
  <c r="B268" i="3" l="1"/>
  <c r="A267" i="3"/>
  <c r="B269" i="3" l="1"/>
  <c r="A268" i="3"/>
  <c r="B270" i="3" l="1"/>
  <c r="A269" i="3"/>
  <c r="B271" i="3" l="1"/>
  <c r="A270" i="3"/>
  <c r="B272" i="3" l="1"/>
  <c r="A271" i="3"/>
  <c r="B273" i="3" l="1"/>
  <c r="A272" i="3"/>
  <c r="B274" i="3" l="1"/>
  <c r="A273" i="3"/>
  <c r="B275" i="3" l="1"/>
  <c r="A274" i="3"/>
  <c r="B276" i="3" l="1"/>
  <c r="A275" i="3"/>
  <c r="B277" i="3" l="1"/>
  <c r="A276" i="3"/>
  <c r="B278" i="3" l="1"/>
  <c r="A277" i="3"/>
  <c r="B279" i="3" l="1"/>
  <c r="A278" i="3"/>
  <c r="B280" i="3" l="1"/>
  <c r="A279" i="3"/>
  <c r="B281" i="3" l="1"/>
  <c r="A280" i="3"/>
  <c r="B282" i="3" l="1"/>
  <c r="A281" i="3"/>
  <c r="B283" i="3" l="1"/>
  <c r="A282" i="3"/>
  <c r="B284" i="3" l="1"/>
  <c r="A283" i="3"/>
  <c r="B285" i="3" l="1"/>
  <c r="A284" i="3"/>
  <c r="B286" i="3" l="1"/>
  <c r="A285" i="3"/>
  <c r="B287" i="3" l="1"/>
  <c r="A286" i="3"/>
  <c r="B288" i="3" l="1"/>
  <c r="A287" i="3"/>
  <c r="B289" i="3" l="1"/>
  <c r="A288" i="3"/>
  <c r="B290" i="3" l="1"/>
  <c r="A289" i="3"/>
  <c r="B291" i="3" l="1"/>
  <c r="A290" i="3"/>
  <c r="B292" i="3" l="1"/>
  <c r="A291" i="3"/>
  <c r="B293" i="3" l="1"/>
  <c r="A292" i="3"/>
  <c r="B294" i="3" l="1"/>
  <c r="A293" i="3"/>
  <c r="B295" i="3" l="1"/>
  <c r="A294" i="3"/>
  <c r="B296" i="3" l="1"/>
  <c r="A295" i="3"/>
  <c r="B297" i="3" l="1"/>
  <c r="A296" i="3"/>
  <c r="B298" i="3" l="1"/>
  <c r="A297" i="3"/>
  <c r="B299" i="3" l="1"/>
  <c r="A298" i="3"/>
  <c r="B300" i="3" l="1"/>
  <c r="A299" i="3"/>
  <c r="B301" i="3" l="1"/>
  <c r="A300" i="3"/>
  <c r="B302" i="3" l="1"/>
  <c r="A301" i="3"/>
  <c r="B303" i="3" l="1"/>
  <c r="A302" i="3"/>
  <c r="B304" i="3" l="1"/>
  <c r="A303" i="3"/>
  <c r="B305" i="3" l="1"/>
  <c r="A304" i="3"/>
  <c r="B306" i="3" l="1"/>
  <c r="A305" i="3"/>
  <c r="B307" i="3" l="1"/>
  <c r="A306" i="3"/>
  <c r="B308" i="3" l="1"/>
  <c r="A307" i="3"/>
  <c r="B309" i="3" l="1"/>
  <c r="A308" i="3"/>
  <c r="B310" i="3" l="1"/>
  <c r="A309" i="3"/>
  <c r="B311" i="3" l="1"/>
  <c r="A310" i="3"/>
  <c r="B312" i="3" l="1"/>
  <c r="A311" i="3"/>
  <c r="B313" i="3" l="1"/>
  <c r="A312" i="3"/>
  <c r="B314" i="3" l="1"/>
  <c r="A313" i="3"/>
  <c r="B315" i="3" l="1"/>
  <c r="A314" i="3"/>
  <c r="B316" i="3" l="1"/>
  <c r="A315" i="3"/>
  <c r="B317" i="3" l="1"/>
  <c r="A316" i="3"/>
  <c r="B318" i="3" l="1"/>
  <c r="A317" i="3"/>
  <c r="B319" i="3" l="1"/>
  <c r="A318" i="3"/>
  <c r="B320" i="3" l="1"/>
  <c r="A319" i="3"/>
  <c r="B321" i="3" l="1"/>
  <c r="A320" i="3"/>
  <c r="B322" i="3" l="1"/>
  <c r="A321" i="3"/>
  <c r="B323" i="3" l="1"/>
  <c r="A322" i="3"/>
  <c r="B324" i="3" l="1"/>
  <c r="A323" i="3"/>
  <c r="B325" i="3" l="1"/>
  <c r="A324" i="3"/>
  <c r="A325" i="3" l="1"/>
  <c r="B326" i="3"/>
  <c r="B327" i="3" l="1"/>
  <c r="A326" i="3"/>
  <c r="B328" i="3" l="1"/>
  <c r="A327" i="3"/>
  <c r="B329" i="3" l="1"/>
  <c r="A328" i="3"/>
  <c r="B330" i="3" l="1"/>
  <c r="A329" i="3"/>
  <c r="B331" i="3" l="1"/>
  <c r="A330" i="3"/>
  <c r="B332" i="3" l="1"/>
  <c r="A331" i="3"/>
  <c r="B333" i="3" l="1"/>
  <c r="A332" i="3"/>
  <c r="B334" i="3" l="1"/>
  <c r="A333" i="3"/>
  <c r="A334" i="3" l="1"/>
  <c r="B335" i="3"/>
  <c r="B336" i="3" l="1"/>
  <c r="A335" i="3"/>
  <c r="B337" i="3" l="1"/>
  <c r="A336" i="3"/>
  <c r="B338" i="3" l="1"/>
  <c r="A337" i="3"/>
  <c r="A338" i="3" l="1"/>
  <c r="B339" i="3"/>
  <c r="B340" i="3" l="1"/>
  <c r="A339" i="3"/>
  <c r="B341" i="3" l="1"/>
  <c r="A340" i="3"/>
  <c r="B342" i="3" l="1"/>
  <c r="A341" i="3"/>
  <c r="B343" i="3" l="1"/>
  <c r="A342" i="3"/>
  <c r="B344" i="3" l="1"/>
  <c r="A343" i="3"/>
  <c r="B345" i="3" l="1"/>
  <c r="A344" i="3"/>
  <c r="B346" i="3" l="1"/>
  <c r="A345" i="3"/>
  <c r="B347" i="3" l="1"/>
  <c r="A346" i="3"/>
  <c r="B348" i="3" l="1"/>
  <c r="A347" i="3"/>
  <c r="B349" i="3" l="1"/>
  <c r="A348" i="3"/>
  <c r="B350" i="3" l="1"/>
  <c r="A349" i="3"/>
  <c r="A350" i="3" l="1"/>
  <c r="B351" i="3"/>
  <c r="B352" i="3" l="1"/>
  <c r="A351" i="3"/>
  <c r="B353" i="3" l="1"/>
  <c r="A352" i="3"/>
  <c r="B354" i="3" l="1"/>
  <c r="A353" i="3"/>
  <c r="A354" i="3" l="1"/>
  <c r="B355" i="3"/>
  <c r="B356" i="3" l="1"/>
  <c r="A355" i="3"/>
  <c r="B357" i="3" l="1"/>
  <c r="A356" i="3"/>
  <c r="B358" i="3" l="1"/>
  <c r="A357" i="3"/>
  <c r="B359" i="3" l="1"/>
  <c r="A358" i="3"/>
  <c r="B360" i="3" l="1"/>
  <c r="A359" i="3"/>
  <c r="B361" i="3" l="1"/>
  <c r="A360" i="3"/>
  <c r="B362" i="3" l="1"/>
  <c r="A361" i="3"/>
  <c r="B363" i="3" l="1"/>
  <c r="A362" i="3"/>
  <c r="B364" i="3" l="1"/>
  <c r="A363" i="3"/>
  <c r="B365" i="3" l="1"/>
  <c r="A364" i="3"/>
  <c r="B366" i="3" l="1"/>
  <c r="A365" i="3"/>
  <c r="B367" i="3" l="1"/>
  <c r="A366" i="3"/>
  <c r="B368" i="3" l="1"/>
  <c r="A367" i="3"/>
  <c r="B369" i="3" l="1"/>
  <c r="A368" i="3"/>
  <c r="B370" i="3" l="1"/>
  <c r="A369" i="3"/>
  <c r="B371" i="3" l="1"/>
  <c r="A370" i="3"/>
  <c r="B372" i="3" l="1"/>
  <c r="A371" i="3"/>
  <c r="B373" i="3" l="1"/>
  <c r="A372" i="3"/>
  <c r="A373" i="3" l="1"/>
  <c r="B374" i="3"/>
  <c r="B375" i="3" l="1"/>
  <c r="A374" i="3"/>
  <c r="B376" i="3" l="1"/>
  <c r="A375" i="3"/>
  <c r="B377" i="3" l="1"/>
  <c r="A376" i="3"/>
  <c r="A377" i="3" l="1"/>
  <c r="B378" i="3"/>
  <c r="B379" i="3" l="1"/>
  <c r="A378" i="3"/>
  <c r="B380" i="3" l="1"/>
  <c r="A379" i="3"/>
  <c r="B381" i="3" l="1"/>
  <c r="A380" i="3"/>
  <c r="B382" i="3" l="1"/>
  <c r="A381" i="3"/>
  <c r="B383" i="3" l="1"/>
  <c r="A382" i="3"/>
  <c r="B384" i="3" l="1"/>
  <c r="A383" i="3"/>
  <c r="B385" i="3" l="1"/>
  <c r="A384" i="3"/>
  <c r="B386" i="3" l="1"/>
  <c r="A385" i="3"/>
  <c r="B387" i="3" l="1"/>
  <c r="A386" i="3"/>
  <c r="B388" i="3" l="1"/>
  <c r="A387" i="3"/>
  <c r="B389" i="3" l="1"/>
  <c r="A388" i="3"/>
  <c r="A389" i="3" l="1"/>
  <c r="B390" i="3"/>
  <c r="B391" i="3" l="1"/>
  <c r="A390" i="3"/>
  <c r="B392" i="3" l="1"/>
  <c r="A391" i="3"/>
  <c r="B393" i="3" l="1"/>
  <c r="A392" i="3"/>
  <c r="A393" i="3" l="1"/>
  <c r="B394" i="3"/>
  <c r="B395" i="3" l="1"/>
  <c r="A394" i="3"/>
  <c r="B396" i="3" l="1"/>
  <c r="A395" i="3"/>
  <c r="B397" i="3" l="1"/>
  <c r="A396" i="3"/>
  <c r="B398" i="3" l="1"/>
  <c r="A397" i="3"/>
  <c r="B399" i="3" l="1"/>
  <c r="A398" i="3"/>
  <c r="B400" i="3" l="1"/>
  <c r="A399" i="3"/>
  <c r="B401" i="3" l="1"/>
  <c r="A400" i="3"/>
  <c r="B402" i="3" l="1"/>
  <c r="A401" i="3"/>
  <c r="B403" i="3" l="1"/>
  <c r="A402" i="3"/>
  <c r="B404" i="3" l="1"/>
  <c r="A403" i="3"/>
  <c r="B405" i="3" l="1"/>
  <c r="A404" i="3"/>
  <c r="A405" i="3" l="1"/>
  <c r="B406" i="3"/>
  <c r="B407" i="3" l="1"/>
  <c r="A406" i="3"/>
  <c r="B408" i="3" l="1"/>
  <c r="A407" i="3"/>
  <c r="B409" i="3" l="1"/>
  <c r="A408" i="3"/>
  <c r="B410" i="3" l="1"/>
  <c r="A409" i="3"/>
  <c r="B411" i="3" l="1"/>
  <c r="A411" i="3" s="1"/>
  <c r="A410" i="3"/>
  <c r="G11" i="3" l="1"/>
  <c r="D12" i="3" l="1"/>
  <c r="E12" i="3" l="1"/>
  <c r="F12" i="3" s="1"/>
  <c r="G12" i="3" l="1"/>
  <c r="C13" i="3" l="1"/>
  <c r="D13" i="3"/>
  <c r="E13" i="3" l="1"/>
  <c r="F13" i="3" l="1"/>
  <c r="G13" i="3"/>
  <c r="C14" i="3" l="1"/>
  <c r="D14" i="3"/>
  <c r="E14" i="3" l="1"/>
  <c r="F14" i="3" s="1"/>
  <c r="G14" i="3" l="1"/>
  <c r="C15" i="3" l="1"/>
  <c r="D15" i="3"/>
  <c r="E15" i="3" l="1"/>
  <c r="G15" i="3" l="1"/>
  <c r="F15" i="3"/>
  <c r="C16" i="3" l="1"/>
  <c r="D16" i="3"/>
  <c r="E16" i="3" l="1"/>
  <c r="F16" i="3" s="1"/>
  <c r="G16" i="3" l="1"/>
  <c r="D17" i="3" l="1"/>
  <c r="C17" i="3"/>
  <c r="E17" i="3" l="1"/>
  <c r="G17" i="3" l="1"/>
  <c r="F17" i="3"/>
  <c r="C18" i="3" l="1"/>
  <c r="E18" i="3" s="1"/>
  <c r="G18" i="3" s="1"/>
  <c r="D18" i="3"/>
  <c r="F18" i="3" l="1"/>
  <c r="C19" i="3"/>
  <c r="D19" i="3"/>
  <c r="E19" i="3" l="1"/>
  <c r="G19" i="3" l="1"/>
  <c r="F19" i="3"/>
  <c r="C20" i="3" l="1"/>
  <c r="D20" i="3"/>
  <c r="E20" i="3" l="1"/>
  <c r="G20" i="3" l="1"/>
  <c r="F20" i="3"/>
  <c r="C21" i="3" l="1"/>
  <c r="E21" i="3" s="1"/>
  <c r="D21" i="3"/>
  <c r="F21" i="3" l="1"/>
  <c r="G21" i="3"/>
  <c r="C22" i="3" l="1"/>
  <c r="D22" i="3"/>
  <c r="E22" i="3" l="1"/>
  <c r="F22" i="3" s="1"/>
  <c r="G22" i="3" l="1"/>
  <c r="C23" i="3" l="1"/>
  <c r="D23" i="3"/>
  <c r="E23" i="3" l="1"/>
  <c r="F23" i="3" s="1"/>
  <c r="G23" i="3" l="1"/>
  <c r="C24" i="3" l="1"/>
  <c r="D24" i="3"/>
  <c r="E24" i="3" l="1"/>
  <c r="G24" i="3" l="1"/>
  <c r="F24" i="3"/>
  <c r="C25" i="3" l="1"/>
  <c r="D25" i="3"/>
  <c r="E25" i="3" l="1"/>
  <c r="G25" i="3" l="1"/>
  <c r="F25" i="3"/>
  <c r="C26" i="3" l="1"/>
  <c r="D26" i="3"/>
  <c r="E26" i="3" l="1"/>
  <c r="F26" i="3" l="1"/>
  <c r="G26" i="3"/>
  <c r="C27" i="3" l="1"/>
  <c r="D27" i="3"/>
  <c r="E27" i="3" l="1"/>
  <c r="G27" i="3" l="1"/>
  <c r="F27" i="3"/>
  <c r="C28" i="3" l="1"/>
  <c r="D28" i="3"/>
  <c r="E28" i="3" l="1"/>
  <c r="G28" i="3" l="1"/>
  <c r="F28" i="3"/>
  <c r="C29" i="3" l="1"/>
  <c r="D29" i="3"/>
  <c r="E29" i="3" l="1"/>
  <c r="G29" i="3" l="1"/>
  <c r="F29" i="3"/>
  <c r="C30" i="3" l="1"/>
  <c r="D30" i="3"/>
  <c r="E30" i="3" l="1"/>
  <c r="F30" i="3" s="1"/>
  <c r="G30" i="3" l="1"/>
  <c r="C31" i="3" l="1"/>
  <c r="D31" i="3"/>
  <c r="E31" i="3" l="1"/>
  <c r="G31" i="3" l="1"/>
  <c r="F31" i="3"/>
  <c r="C32" i="3" l="1"/>
  <c r="D32" i="3"/>
  <c r="E32" i="3" l="1"/>
  <c r="F32" i="3" s="1"/>
  <c r="G32" i="3" l="1"/>
  <c r="C33" i="3" l="1"/>
  <c r="E33" i="3" s="1"/>
  <c r="D33" i="3"/>
  <c r="F33" i="3" l="1"/>
  <c r="G33" i="3"/>
  <c r="C34" i="3" l="1"/>
  <c r="D34" i="3"/>
  <c r="E34" i="3" l="1"/>
  <c r="F34" i="3" s="1"/>
  <c r="G34" i="3" l="1"/>
  <c r="C35" i="3" l="1"/>
  <c r="D35" i="3"/>
  <c r="E35" i="3" l="1"/>
  <c r="F35" i="3" s="1"/>
  <c r="G35" i="3" l="1"/>
  <c r="C36" i="3" l="1"/>
  <c r="E36" i="3" s="1"/>
  <c r="D36" i="3"/>
  <c r="F36" i="3" l="1"/>
  <c r="G36" i="3"/>
  <c r="C37" i="3" l="1"/>
  <c r="D37" i="3"/>
  <c r="E37" i="3" l="1"/>
  <c r="G37" i="3" l="1"/>
  <c r="F37" i="3"/>
  <c r="C38" i="3" l="1"/>
  <c r="D38" i="3"/>
  <c r="E38" i="3" l="1"/>
  <c r="G38" i="3" s="1"/>
  <c r="F38" i="3" l="1"/>
  <c r="C39" i="3"/>
  <c r="D39" i="3"/>
  <c r="E39" i="3" l="1"/>
  <c r="G39" i="3" l="1"/>
  <c r="F39" i="3"/>
  <c r="C40" i="3" l="1"/>
  <c r="D40" i="3"/>
  <c r="E40" i="3" l="1"/>
  <c r="G40" i="3" l="1"/>
  <c r="F40" i="3"/>
  <c r="C41" i="3" l="1"/>
  <c r="E41" i="3" s="1"/>
  <c r="D41" i="3"/>
  <c r="F41" i="3" l="1"/>
  <c r="G41" i="3"/>
  <c r="C42" i="3" l="1"/>
  <c r="D42" i="3"/>
  <c r="E42" i="3" l="1"/>
  <c r="F42" i="3" s="1"/>
  <c r="G42" i="3" l="1"/>
  <c r="C43" i="3" l="1"/>
  <c r="E43" i="3" s="1"/>
  <c r="D43" i="3"/>
  <c r="F43" i="3" l="1"/>
  <c r="G43" i="3"/>
  <c r="C44" i="3" l="1"/>
  <c r="D44" i="3"/>
  <c r="E44" i="3" l="1"/>
  <c r="G44" i="3" l="1"/>
  <c r="F44" i="3"/>
  <c r="C45" i="3" l="1"/>
  <c r="D45" i="3"/>
  <c r="E45" i="3" l="1"/>
  <c r="G45" i="3" l="1"/>
  <c r="F45" i="3"/>
  <c r="C46" i="3" l="1"/>
  <c r="D46" i="3"/>
  <c r="E46" i="3" l="1"/>
  <c r="F46" i="3" s="1"/>
  <c r="G46" i="3" l="1"/>
  <c r="C47" i="3" l="1"/>
  <c r="D47" i="3"/>
  <c r="E47" i="3" l="1"/>
  <c r="F47" i="3" s="1"/>
  <c r="G47" i="3" l="1"/>
  <c r="C48" i="3" l="1"/>
  <c r="D48" i="3"/>
  <c r="E48" i="3" l="1"/>
  <c r="G48" i="3" l="1"/>
  <c r="F48" i="3"/>
  <c r="C49" i="3" l="1"/>
  <c r="D49" i="3"/>
  <c r="E49" i="3" l="1"/>
  <c r="F49" i="3" l="1"/>
  <c r="G49" i="3"/>
  <c r="C50" i="3" l="1"/>
  <c r="D50" i="3"/>
  <c r="E50" i="3" l="1"/>
  <c r="F50" i="3" l="1"/>
  <c r="G50" i="3"/>
  <c r="C51" i="3" l="1"/>
  <c r="D51" i="3"/>
  <c r="E51" i="3" l="1"/>
  <c r="F51" i="3" l="1"/>
  <c r="G51" i="3"/>
  <c r="C52" i="3" l="1"/>
  <c r="D52" i="3"/>
  <c r="E52" i="3" l="1"/>
  <c r="G52" i="3" l="1"/>
  <c r="F52" i="3"/>
  <c r="D53" i="3" l="1"/>
  <c r="C53" i="3"/>
  <c r="E53" i="3" l="1"/>
  <c r="F53" i="3" s="1"/>
  <c r="G53" i="3" l="1"/>
  <c r="C54" i="3" l="1"/>
  <c r="D54" i="3"/>
  <c r="E54" i="3" l="1"/>
  <c r="G54" i="3" l="1"/>
  <c r="F54" i="3"/>
  <c r="D55" i="3" l="1"/>
  <c r="C55" i="3"/>
  <c r="E55" i="3" l="1"/>
  <c r="F55" i="3" s="1"/>
  <c r="G55" i="3" l="1"/>
  <c r="C56" i="3" l="1"/>
  <c r="D56" i="3"/>
  <c r="E56" i="3" l="1"/>
  <c r="G56" i="3" l="1"/>
  <c r="F56" i="3"/>
  <c r="C57" i="3" l="1"/>
  <c r="D57" i="3"/>
  <c r="E57" i="3" l="1"/>
  <c r="G57" i="3" l="1"/>
  <c r="F57" i="3"/>
  <c r="D58" i="3" l="1"/>
  <c r="C58" i="3"/>
  <c r="E58" i="3" l="1"/>
  <c r="F58" i="3" s="1"/>
  <c r="G58" i="3" l="1"/>
  <c r="C59" i="3" l="1"/>
  <c r="D59" i="3"/>
  <c r="E59" i="3" l="1"/>
  <c r="F59" i="3" s="1"/>
  <c r="G59" i="3" l="1"/>
  <c r="C60" i="3" l="1"/>
  <c r="D60" i="3"/>
  <c r="E60" i="3" l="1"/>
  <c r="G60" i="3" l="1"/>
  <c r="F60" i="3"/>
  <c r="C61" i="3" l="1"/>
  <c r="D61" i="3"/>
  <c r="E61" i="3" l="1"/>
  <c r="G61" i="3" l="1"/>
  <c r="F61" i="3"/>
  <c r="D62" i="3" l="1"/>
  <c r="C62" i="3"/>
  <c r="E62" i="3" l="1"/>
  <c r="F62" i="3" l="1"/>
  <c r="G62" i="3"/>
  <c r="C63" i="3" l="1"/>
  <c r="D63" i="3"/>
  <c r="E63" i="3" l="1"/>
  <c r="F63" i="3" l="1"/>
  <c r="G63" i="3"/>
  <c r="D64" i="3" l="1"/>
  <c r="C64" i="3"/>
  <c r="E64" i="3" s="1"/>
  <c r="G64" i="3" l="1"/>
  <c r="F64" i="3"/>
  <c r="D65" i="3" l="1"/>
  <c r="C65" i="3"/>
  <c r="E65" i="3" l="1"/>
  <c r="F65" i="3" s="1"/>
  <c r="G65" i="3" l="1"/>
  <c r="D66" i="3" l="1"/>
  <c r="C66" i="3"/>
  <c r="E66" i="3" l="1"/>
  <c r="F66" i="3" s="1"/>
  <c r="G66" i="3" l="1"/>
  <c r="D67" i="3" l="1"/>
  <c r="C67" i="3"/>
  <c r="E67" i="3" l="1"/>
  <c r="G67" i="3" l="1"/>
  <c r="F67" i="3"/>
  <c r="C68" i="3" l="1"/>
  <c r="E68" i="3" s="1"/>
  <c r="D68" i="3"/>
  <c r="G68" i="3" l="1"/>
  <c r="F68" i="3"/>
  <c r="C69" i="3" l="1"/>
  <c r="D69" i="3"/>
  <c r="E69" i="3" l="1"/>
  <c r="G69" i="3" l="1"/>
  <c r="F69" i="3"/>
  <c r="C70" i="3" l="1"/>
  <c r="E70" i="3" s="1"/>
  <c r="G70" i="3" s="1"/>
  <c r="D70" i="3"/>
  <c r="C71" i="3" l="1"/>
  <c r="D71" i="3"/>
  <c r="F70" i="3"/>
  <c r="E71" i="3" l="1"/>
  <c r="F71" i="3" s="1"/>
  <c r="G71" i="3" l="1"/>
  <c r="C72" i="3" l="1"/>
  <c r="E72" i="3" s="1"/>
  <c r="D72" i="3"/>
  <c r="G72" i="3" l="1"/>
  <c r="F72" i="3"/>
  <c r="C73" i="3" l="1"/>
  <c r="D73" i="3"/>
  <c r="E73" i="3" l="1"/>
  <c r="G73" i="3" s="1"/>
  <c r="F73" i="3" l="1"/>
  <c r="D74" i="3"/>
  <c r="C74" i="3"/>
  <c r="E74" i="3" l="1"/>
  <c r="G74" i="3" l="1"/>
  <c r="F74" i="3"/>
  <c r="D75" i="3" l="1"/>
  <c r="C75" i="3"/>
  <c r="E75" i="3" l="1"/>
  <c r="F75" i="3" l="1"/>
  <c r="G75" i="3"/>
  <c r="C76" i="3" l="1"/>
  <c r="D76" i="3"/>
  <c r="E76" i="3" l="1"/>
  <c r="F76" i="3" l="1"/>
  <c r="G76" i="3"/>
  <c r="D77" i="3" l="1"/>
  <c r="C77" i="3"/>
  <c r="E77" i="3" l="1"/>
  <c r="F77" i="3" s="1"/>
  <c r="G77" i="3" l="1"/>
  <c r="D78" i="3" l="1"/>
  <c r="C78" i="3"/>
  <c r="E78" i="3" l="1"/>
  <c r="F78" i="3" s="1"/>
  <c r="G78" i="3" l="1"/>
  <c r="C79" i="3" l="1"/>
  <c r="D79" i="3"/>
  <c r="E79" i="3" l="1"/>
  <c r="F79" i="3" s="1"/>
  <c r="G79" i="3" l="1"/>
  <c r="C80" i="3" l="1"/>
  <c r="D80" i="3"/>
  <c r="E80" i="3" l="1"/>
  <c r="G80" i="3" l="1"/>
  <c r="F80" i="3"/>
  <c r="C81" i="3" l="1"/>
  <c r="D81" i="3"/>
  <c r="E81" i="3" l="1"/>
  <c r="F81" i="3" s="1"/>
  <c r="G81" i="3" l="1"/>
  <c r="C82" i="3" l="1"/>
  <c r="D82" i="3"/>
  <c r="E82" i="3" l="1"/>
  <c r="F82" i="3" s="1"/>
  <c r="G82" i="3" l="1"/>
  <c r="C83" i="3" l="1"/>
  <c r="D83" i="3"/>
  <c r="E83" i="3" l="1"/>
  <c r="F83" i="3" s="1"/>
  <c r="G83" i="3" l="1"/>
  <c r="C84" i="3" l="1"/>
  <c r="D84" i="3"/>
  <c r="E84" i="3" l="1"/>
  <c r="F84" i="3" s="1"/>
  <c r="G84" i="3" l="1"/>
  <c r="C85" i="3" l="1"/>
  <c r="E85" i="3" s="1"/>
  <c r="D85" i="3"/>
  <c r="G85" i="3" l="1"/>
  <c r="F85" i="3"/>
  <c r="C86" i="3" l="1"/>
  <c r="D86" i="3"/>
  <c r="E86" i="3" l="1"/>
  <c r="F86" i="3" l="1"/>
  <c r="G86" i="3"/>
  <c r="D87" i="3" l="1"/>
  <c r="C87" i="3"/>
  <c r="E87" i="3" l="1"/>
  <c r="G87" i="3" l="1"/>
  <c r="F87" i="3"/>
  <c r="D88" i="3" l="1"/>
  <c r="C88" i="3"/>
  <c r="E88" i="3" l="1"/>
  <c r="G88" i="3" l="1"/>
  <c r="F88" i="3"/>
  <c r="C89" i="3" l="1"/>
  <c r="E89" i="3" s="1"/>
  <c r="D89" i="3"/>
  <c r="G89" i="3" l="1"/>
  <c r="F89" i="3"/>
  <c r="D90" i="3" l="1"/>
  <c r="C90" i="3"/>
  <c r="E90" i="3" l="1"/>
  <c r="F90" i="3" s="1"/>
  <c r="G90" i="3" l="1"/>
  <c r="D91" i="3" l="1"/>
  <c r="C91" i="3"/>
  <c r="E91" i="3" s="1"/>
  <c r="G91" i="3" l="1"/>
  <c r="F91" i="3"/>
  <c r="C92" i="3" l="1"/>
  <c r="D92" i="3"/>
  <c r="E92" i="3" l="1"/>
  <c r="F92" i="3" s="1"/>
  <c r="G92" i="3" l="1"/>
  <c r="C93" i="3" l="1"/>
  <c r="E93" i="3" s="1"/>
  <c r="D93" i="3"/>
  <c r="G93" i="3" l="1"/>
  <c r="F93" i="3"/>
  <c r="C94" i="3" l="1"/>
  <c r="D94" i="3"/>
  <c r="E94" i="3" l="1"/>
  <c r="F94" i="3" s="1"/>
  <c r="G94" i="3" l="1"/>
  <c r="C95" i="3" l="1"/>
  <c r="D95" i="3"/>
  <c r="E95" i="3" l="1"/>
  <c r="F95" i="3" s="1"/>
  <c r="G95" i="3" l="1"/>
  <c r="C96" i="3" l="1"/>
  <c r="D96" i="3"/>
  <c r="E96" i="3" l="1"/>
  <c r="F96" i="3" s="1"/>
  <c r="G96" i="3" l="1"/>
  <c r="C97" i="3" l="1"/>
  <c r="D97" i="3"/>
  <c r="E97" i="3" l="1"/>
  <c r="G97" i="3" l="1"/>
  <c r="F97" i="3"/>
  <c r="C98" i="3" l="1"/>
  <c r="D98" i="3"/>
  <c r="E98" i="3" l="1"/>
  <c r="G98" i="3" s="1"/>
  <c r="F98" i="3" l="1"/>
  <c r="D99" i="3"/>
  <c r="C99" i="3"/>
  <c r="E99" i="3" s="1"/>
  <c r="G99" i="3" l="1"/>
  <c r="F99" i="3"/>
  <c r="D100" i="3" l="1"/>
  <c r="C100" i="3"/>
  <c r="E100" i="3" l="1"/>
  <c r="G100" i="3" l="1"/>
  <c r="F100" i="3"/>
  <c r="D101" i="3" l="1"/>
  <c r="C101" i="3"/>
  <c r="E101" i="3" s="1"/>
  <c r="G101" i="3" l="1"/>
  <c r="F101" i="3"/>
  <c r="C102" i="3" l="1"/>
  <c r="D102" i="3"/>
  <c r="E102" i="3" l="1"/>
  <c r="F102" i="3" s="1"/>
  <c r="G102" i="3" l="1"/>
  <c r="C103" i="3" l="1"/>
  <c r="D103" i="3"/>
  <c r="E103" i="3" l="1"/>
  <c r="F103" i="3" s="1"/>
  <c r="G103" i="3" l="1"/>
  <c r="C104" i="3" l="1"/>
  <c r="D104" i="3"/>
  <c r="E104" i="3" l="1"/>
  <c r="F104" i="3" s="1"/>
  <c r="G104" i="3" l="1"/>
  <c r="C105" i="3" l="1"/>
  <c r="D105" i="3"/>
  <c r="E105" i="3" l="1"/>
  <c r="F105" i="3" s="1"/>
  <c r="G105" i="3" l="1"/>
  <c r="C106" i="3" l="1"/>
  <c r="D106" i="3"/>
  <c r="E106" i="3" l="1"/>
  <c r="G106" i="3" l="1"/>
  <c r="F106" i="3"/>
  <c r="C107" i="3" l="1"/>
  <c r="D107" i="3"/>
  <c r="E107" i="3" l="1"/>
  <c r="F107" i="3" s="1"/>
  <c r="G107" i="3" l="1"/>
  <c r="C108" i="3" l="1"/>
  <c r="D108" i="3"/>
  <c r="E108" i="3" l="1"/>
  <c r="F108" i="3" l="1"/>
  <c r="G108" i="3"/>
  <c r="C109" i="3" l="1"/>
  <c r="D109" i="3"/>
  <c r="E109" i="3" l="1"/>
  <c r="F109" i="3" l="1"/>
  <c r="G109" i="3"/>
  <c r="D110" i="3" l="1"/>
  <c r="C110" i="3"/>
  <c r="E110" i="3" l="1"/>
  <c r="F110" i="3" l="1"/>
  <c r="G110" i="3"/>
  <c r="D111" i="3" l="1"/>
  <c r="C111" i="3"/>
  <c r="E111" i="3" l="1"/>
  <c r="F111" i="3" l="1"/>
  <c r="G111" i="3"/>
  <c r="D112" i="3" l="1"/>
  <c r="C112" i="3"/>
  <c r="E112" i="3" l="1"/>
  <c r="G112" i="3" l="1"/>
  <c r="F112" i="3"/>
  <c r="C113" i="3" l="1"/>
  <c r="D113" i="3"/>
  <c r="E113" i="3" l="1"/>
  <c r="F113" i="3" s="1"/>
  <c r="G113" i="3" l="1"/>
  <c r="C114" i="3" l="1"/>
  <c r="D114" i="3"/>
  <c r="E114" i="3" l="1"/>
  <c r="F114" i="3" s="1"/>
  <c r="G114" i="3" l="1"/>
  <c r="C115" i="3" l="1"/>
  <c r="D115" i="3"/>
  <c r="E115" i="3" l="1"/>
  <c r="F115" i="3" s="1"/>
  <c r="G115" i="3" l="1"/>
  <c r="C116" i="3" l="1"/>
  <c r="D116" i="3"/>
  <c r="E116" i="3" l="1"/>
  <c r="F116" i="3" s="1"/>
  <c r="G116" i="3" l="1"/>
  <c r="D117" i="3" l="1"/>
  <c r="C117" i="3"/>
  <c r="E117" i="3" l="1"/>
  <c r="F117" i="3" s="1"/>
  <c r="G117" i="3" l="1"/>
  <c r="C118" i="3" l="1"/>
  <c r="D118" i="3"/>
  <c r="E118" i="3" l="1"/>
  <c r="F118" i="3" s="1"/>
  <c r="G118" i="3" l="1"/>
  <c r="C119" i="3" l="1"/>
  <c r="D119" i="3"/>
  <c r="E119" i="3" l="1"/>
  <c r="F119" i="3" s="1"/>
  <c r="G119" i="3" l="1"/>
  <c r="C120" i="3" l="1"/>
  <c r="D120" i="3"/>
  <c r="E120" i="3" l="1"/>
  <c r="F120" i="3" l="1"/>
  <c r="G120" i="3"/>
  <c r="C121" i="3" l="1"/>
  <c r="D121" i="3"/>
  <c r="E121" i="3" l="1"/>
  <c r="F121" i="3" l="1"/>
  <c r="G121" i="3"/>
  <c r="C122" i="3" l="1"/>
  <c r="D122" i="3"/>
  <c r="E122" i="3" l="1"/>
  <c r="F122" i="3" l="1"/>
  <c r="G122" i="3"/>
  <c r="C123" i="3" l="1"/>
  <c r="E123" i="3" s="1"/>
  <c r="D123" i="3"/>
  <c r="G123" i="3" l="1"/>
  <c r="F123" i="3"/>
  <c r="C124" i="3" l="1"/>
  <c r="D124" i="3"/>
  <c r="E124" i="3" l="1"/>
  <c r="F124" i="3" l="1"/>
  <c r="G124" i="3"/>
  <c r="C125" i="3" l="1"/>
  <c r="D125" i="3"/>
  <c r="E125" i="3" l="1"/>
  <c r="F125" i="3" s="1"/>
  <c r="G125" i="3" l="1"/>
  <c r="D126" i="3" l="1"/>
  <c r="C126" i="3"/>
  <c r="E126" i="3" l="1"/>
  <c r="G126" i="3" l="1"/>
  <c r="F126" i="3"/>
  <c r="D127" i="3" l="1"/>
  <c r="C127" i="3"/>
  <c r="E127" i="3" l="1"/>
  <c r="F127" i="3" s="1"/>
  <c r="G127" i="3" l="1"/>
  <c r="D128" i="3" l="1"/>
  <c r="C128" i="3"/>
  <c r="E128" i="3" l="1"/>
  <c r="F128" i="3" s="1"/>
  <c r="G128" i="3" l="1"/>
  <c r="D129" i="3" l="1"/>
  <c r="C129" i="3"/>
  <c r="E129" i="3" l="1"/>
  <c r="F129" i="3" s="1"/>
  <c r="G129" i="3" l="1"/>
  <c r="C130" i="3" l="1"/>
  <c r="D130" i="3"/>
  <c r="E130" i="3" l="1"/>
  <c r="F130" i="3" s="1"/>
  <c r="G130" i="3" l="1"/>
  <c r="D131" i="3" l="1"/>
  <c r="C131" i="3"/>
  <c r="E131" i="3" l="1"/>
  <c r="F131" i="3" s="1"/>
  <c r="G131" i="3" l="1"/>
  <c r="D132" i="3" l="1"/>
  <c r="C132" i="3"/>
  <c r="E132" i="3" l="1"/>
  <c r="G132" i="3" l="1"/>
  <c r="D133" i="3" s="1"/>
  <c r="F132" i="3"/>
  <c r="C133" i="3" l="1"/>
  <c r="E133" i="3" s="1"/>
  <c r="G133" i="3" l="1"/>
  <c r="D134" i="3" s="1"/>
  <c r="F133" i="3"/>
  <c r="C134" i="3" l="1"/>
  <c r="E134" i="3"/>
  <c r="F134" i="3" l="1"/>
  <c r="G134" i="3"/>
  <c r="C135" i="3" l="1"/>
  <c r="D135" i="3"/>
  <c r="E135" i="3" l="1"/>
  <c r="G135" i="3" l="1"/>
  <c r="F135" i="3"/>
  <c r="D136" i="3" l="1"/>
  <c r="C136" i="3"/>
  <c r="E136" i="3" l="1"/>
  <c r="F136" i="3" s="1"/>
  <c r="G136" i="3" l="1"/>
  <c r="D137" i="3" l="1"/>
  <c r="C137" i="3"/>
  <c r="E137" i="3" s="1"/>
  <c r="G137" i="3" s="1"/>
  <c r="C138" i="3" l="1"/>
  <c r="E138" i="3" s="1"/>
  <c r="G138" i="3" s="1"/>
  <c r="D138" i="3"/>
  <c r="F137" i="3"/>
  <c r="D139" i="3" l="1"/>
  <c r="C139" i="3"/>
  <c r="F138" i="3"/>
  <c r="E139" i="3" l="1"/>
  <c r="G139" i="3" s="1"/>
  <c r="F139" i="3" l="1"/>
  <c r="C140" i="3"/>
  <c r="D140" i="3"/>
  <c r="E140" i="3" l="1"/>
  <c r="G140" i="3" s="1"/>
  <c r="C141" i="3" l="1"/>
  <c r="E141" i="3" s="1"/>
  <c r="G141" i="3" s="1"/>
  <c r="D141" i="3"/>
  <c r="F140" i="3"/>
  <c r="C142" i="3" l="1"/>
  <c r="E142" i="3" s="1"/>
  <c r="G142" i="3" s="1"/>
  <c r="D142" i="3"/>
  <c r="F141" i="3"/>
  <c r="C143" i="3" l="1"/>
  <c r="E143" i="3" s="1"/>
  <c r="G143" i="3" s="1"/>
  <c r="D143" i="3"/>
  <c r="F142" i="3"/>
  <c r="D144" i="3" l="1"/>
  <c r="C144" i="3"/>
  <c r="E144" i="3" s="1"/>
  <c r="F143" i="3"/>
  <c r="G144" i="3" l="1"/>
  <c r="F144" i="3"/>
  <c r="C145" i="3" l="1"/>
  <c r="D145" i="3"/>
  <c r="E145" i="3" l="1"/>
  <c r="G145" i="3" l="1"/>
  <c r="F145" i="3"/>
  <c r="D146" i="3" l="1"/>
  <c r="C146" i="3"/>
  <c r="E146" i="3" l="1"/>
  <c r="F146" i="3" s="1"/>
  <c r="G146" i="3" l="1"/>
  <c r="D147" i="3" l="1"/>
  <c r="C147" i="3"/>
  <c r="E147" i="3" s="1"/>
  <c r="G147" i="3" l="1"/>
  <c r="F147" i="3"/>
  <c r="C148" i="3" l="1"/>
  <c r="E148" i="3" s="1"/>
  <c r="D148" i="3"/>
  <c r="G148" i="3" l="1"/>
  <c r="F148" i="3"/>
  <c r="D149" i="3" l="1"/>
  <c r="C149" i="3"/>
  <c r="E149" i="3" s="1"/>
  <c r="G149" i="3" s="1"/>
  <c r="D150" i="3" l="1"/>
  <c r="C150" i="3"/>
  <c r="F149" i="3"/>
  <c r="E150" i="3" l="1"/>
  <c r="G150" i="3" s="1"/>
  <c r="D151" i="3" l="1"/>
  <c r="C151" i="3"/>
  <c r="E151" i="3" s="1"/>
  <c r="G151" i="3" s="1"/>
  <c r="F150" i="3"/>
  <c r="D152" i="3" l="1"/>
  <c r="C152" i="3"/>
  <c r="F151" i="3"/>
  <c r="E152" i="3" l="1"/>
  <c r="G152" i="3" s="1"/>
  <c r="C153" i="3" l="1"/>
  <c r="E153" i="3" s="1"/>
  <c r="G153" i="3" s="1"/>
  <c r="D153" i="3"/>
  <c r="F152" i="3"/>
  <c r="C154" i="3" l="1"/>
  <c r="E154" i="3" s="1"/>
  <c r="G154" i="3" s="1"/>
  <c r="D154" i="3"/>
  <c r="F153" i="3"/>
  <c r="C155" i="3" l="1"/>
  <c r="D155" i="3"/>
  <c r="F154" i="3"/>
  <c r="E155" i="3" l="1"/>
  <c r="G155" i="3" s="1"/>
  <c r="C156" i="3" l="1"/>
  <c r="D156" i="3"/>
  <c r="F155" i="3"/>
  <c r="E156" i="3" l="1"/>
  <c r="G156" i="3" l="1"/>
  <c r="C157" i="3" s="1"/>
  <c r="F156" i="3"/>
  <c r="D157" i="3" l="1"/>
  <c r="E157" i="3"/>
  <c r="G157" i="3" l="1"/>
  <c r="D158" i="3" s="1"/>
  <c r="F157" i="3"/>
  <c r="C158" i="3" l="1"/>
  <c r="E158" i="3"/>
  <c r="G158" i="3" l="1"/>
  <c r="C159" i="3" s="1"/>
  <c r="F158" i="3"/>
  <c r="D159" i="3" l="1"/>
  <c r="E159" i="3"/>
  <c r="G159" i="3" l="1"/>
  <c r="C160" i="3" s="1"/>
  <c r="F159" i="3"/>
  <c r="D160" i="3" l="1"/>
  <c r="E160" i="3"/>
  <c r="G160" i="3" l="1"/>
  <c r="D161" i="3" s="1"/>
  <c r="F160" i="3"/>
  <c r="C161" i="3" l="1"/>
  <c r="E161" i="3"/>
  <c r="G161" i="3" s="1"/>
  <c r="C162" i="3" l="1"/>
  <c r="D162" i="3"/>
  <c r="F161" i="3"/>
  <c r="E162" i="3" l="1"/>
  <c r="G162" i="3" s="1"/>
  <c r="C163" i="3" l="1"/>
  <c r="D163" i="3"/>
  <c r="F162" i="3"/>
  <c r="E163" i="3" l="1"/>
  <c r="G163" i="3" s="1"/>
  <c r="C164" i="3" l="1"/>
  <c r="E164" i="3" s="1"/>
  <c r="G164" i="3" s="1"/>
  <c r="D164" i="3"/>
  <c r="F163" i="3"/>
  <c r="C165" i="3" l="1"/>
  <c r="D165" i="3"/>
  <c r="F164" i="3"/>
  <c r="E165" i="3" l="1"/>
  <c r="G165" i="3" s="1"/>
  <c r="F165" i="3" l="1"/>
  <c r="C166" i="3"/>
  <c r="D166" i="3"/>
  <c r="E166" i="3" l="1"/>
  <c r="G166" i="3" s="1"/>
  <c r="D167" i="3" l="1"/>
  <c r="C167" i="3"/>
  <c r="F166" i="3"/>
  <c r="E167" i="3" l="1"/>
  <c r="G167" i="3" s="1"/>
  <c r="C168" i="3" l="1"/>
  <c r="D168" i="3"/>
  <c r="F167" i="3"/>
  <c r="E168" i="3" l="1"/>
  <c r="F168" i="3" s="1"/>
  <c r="G168" i="3" l="1"/>
  <c r="D169" i="3" l="1"/>
  <c r="C169" i="3"/>
  <c r="E169" i="3" l="1"/>
  <c r="G169" i="3" l="1"/>
  <c r="F169" i="3"/>
  <c r="D170" i="3" l="1"/>
  <c r="C170" i="3"/>
  <c r="E170" i="3" l="1"/>
  <c r="F170" i="3" s="1"/>
  <c r="G170" i="3" l="1"/>
  <c r="D171" i="3" l="1"/>
  <c r="C171" i="3"/>
  <c r="E171" i="3" s="1"/>
  <c r="G171" i="3" l="1"/>
  <c r="F171" i="3"/>
  <c r="C172" i="3" l="1"/>
  <c r="E172" i="3" s="1"/>
  <c r="D172" i="3"/>
  <c r="G172" i="3" l="1"/>
  <c r="F172" i="3"/>
  <c r="D173" i="3" l="1"/>
  <c r="C173" i="3"/>
  <c r="E173" i="3" s="1"/>
  <c r="G173" i="3" s="1"/>
  <c r="C174" i="3" l="1"/>
  <c r="E174" i="3" s="1"/>
  <c r="G174" i="3" s="1"/>
  <c r="D174" i="3"/>
  <c r="F173" i="3"/>
  <c r="C175" i="3" l="1"/>
  <c r="E175" i="3" s="1"/>
  <c r="G175" i="3" s="1"/>
  <c r="D175" i="3"/>
  <c r="F174" i="3"/>
  <c r="D176" i="3" l="1"/>
  <c r="C176" i="3"/>
  <c r="E176" i="3" s="1"/>
  <c r="G176" i="3" s="1"/>
  <c r="F175" i="3"/>
  <c r="C177" i="3" l="1"/>
  <c r="E177" i="3" s="1"/>
  <c r="G177" i="3" s="1"/>
  <c r="D177" i="3"/>
  <c r="F176" i="3"/>
  <c r="D178" i="3" l="1"/>
  <c r="C178" i="3"/>
  <c r="F177" i="3"/>
  <c r="E178" i="3" l="1"/>
  <c r="G178" i="3" s="1"/>
  <c r="C179" i="3" l="1"/>
  <c r="D179" i="3"/>
  <c r="F178" i="3"/>
  <c r="E179" i="3" l="1"/>
  <c r="G179" i="3" s="1"/>
  <c r="C180" i="3" l="1"/>
  <c r="D180" i="3"/>
  <c r="F179" i="3"/>
  <c r="E180" i="3" l="1"/>
  <c r="G180" i="3" l="1"/>
  <c r="D181" i="3" s="1"/>
  <c r="F180" i="3"/>
  <c r="C181" i="3" l="1"/>
  <c r="E181" i="3"/>
  <c r="G181" i="3" l="1"/>
  <c r="D182" i="3" s="1"/>
  <c r="F181" i="3"/>
  <c r="C182" i="3" l="1"/>
  <c r="E182" i="3" s="1"/>
  <c r="G182" i="3" l="1"/>
  <c r="D183" i="3" s="1"/>
  <c r="F182" i="3"/>
  <c r="C183" i="3" l="1"/>
  <c r="E183" i="3"/>
  <c r="G183" i="3" l="1"/>
  <c r="D184" i="3" s="1"/>
  <c r="F183" i="3"/>
  <c r="C184" i="3" l="1"/>
  <c r="E184" i="3"/>
  <c r="G184" i="3" l="1"/>
  <c r="D185" i="3" s="1"/>
  <c r="F184" i="3"/>
  <c r="C185" i="3" l="1"/>
  <c r="E185" i="3"/>
  <c r="G185" i="3" s="1"/>
  <c r="C186" i="3" l="1"/>
  <c r="D186" i="3"/>
  <c r="F185" i="3"/>
  <c r="E186" i="3" l="1"/>
  <c r="G186" i="3" s="1"/>
  <c r="F186" i="3" l="1"/>
  <c r="C187" i="3"/>
  <c r="D187" i="3"/>
  <c r="E187" i="3" l="1"/>
  <c r="G187" i="3" s="1"/>
  <c r="F187" i="3" l="1"/>
  <c r="C188" i="3"/>
  <c r="D188" i="3"/>
  <c r="E188" i="3" l="1"/>
  <c r="G188" i="3" s="1"/>
  <c r="D189" i="3" l="1"/>
  <c r="C189" i="3"/>
  <c r="F188" i="3"/>
  <c r="E189" i="3" l="1"/>
  <c r="G189" i="3" s="1"/>
  <c r="D190" i="3" l="1"/>
  <c r="C190" i="3"/>
  <c r="F189" i="3"/>
  <c r="E190" i="3" l="1"/>
  <c r="G190" i="3" s="1"/>
  <c r="D191" i="3" l="1"/>
  <c r="C191" i="3"/>
  <c r="F190" i="3"/>
  <c r="E191" i="3" l="1"/>
  <c r="G191" i="3" s="1"/>
  <c r="F191" i="3" l="1"/>
  <c r="D192" i="3"/>
  <c r="C192" i="3"/>
  <c r="E192" i="3" l="1"/>
  <c r="G192" i="3" l="1"/>
  <c r="D193" i="3" s="1"/>
  <c r="F192" i="3"/>
  <c r="C193" i="3" l="1"/>
  <c r="E193" i="3"/>
  <c r="G193" i="3" l="1"/>
  <c r="D194" i="3" s="1"/>
  <c r="F193" i="3"/>
  <c r="C194" i="3" l="1"/>
  <c r="E194" i="3"/>
  <c r="G194" i="3" l="1"/>
  <c r="C195" i="3" s="1"/>
  <c r="F194" i="3"/>
  <c r="D195" i="3" l="1"/>
  <c r="E195" i="3"/>
  <c r="G195" i="3" l="1"/>
  <c r="C196" i="3" s="1"/>
  <c r="F195" i="3"/>
  <c r="D196" i="3" l="1"/>
  <c r="E196" i="3"/>
  <c r="G196" i="3" l="1"/>
  <c r="C197" i="3" s="1"/>
  <c r="F196" i="3"/>
  <c r="D197" i="3" l="1"/>
  <c r="E197" i="3"/>
  <c r="G197" i="3" s="1"/>
  <c r="F197" i="3" l="1"/>
  <c r="D198" i="3"/>
  <c r="C198" i="3"/>
  <c r="E198" i="3" l="1"/>
  <c r="G198" i="3" s="1"/>
  <c r="C199" i="3" l="1"/>
  <c r="D199" i="3"/>
  <c r="F198" i="3"/>
  <c r="E199" i="3" l="1"/>
  <c r="G199" i="3" s="1"/>
  <c r="F199" i="3" l="1"/>
  <c r="C200" i="3"/>
  <c r="D200" i="3"/>
  <c r="E200" i="3" l="1"/>
  <c r="G200" i="3" s="1"/>
  <c r="F200" i="3" l="1"/>
  <c r="D201" i="3"/>
  <c r="C201" i="3"/>
  <c r="E201" i="3" l="1"/>
  <c r="G201" i="3" s="1"/>
  <c r="F201" i="3" l="1"/>
  <c r="D202" i="3"/>
  <c r="C202" i="3"/>
  <c r="E202" i="3" l="1"/>
  <c r="G202" i="3" s="1"/>
  <c r="F202" i="3" l="1"/>
  <c r="C203" i="3"/>
  <c r="D203" i="3"/>
  <c r="E203" i="3" l="1"/>
  <c r="G203" i="3" s="1"/>
  <c r="F203" i="3" l="1"/>
  <c r="D204" i="3"/>
  <c r="C204" i="3"/>
  <c r="E204" i="3" l="1"/>
  <c r="G204" i="3" l="1"/>
  <c r="C205" i="3" s="1"/>
  <c r="F204" i="3"/>
  <c r="D205" i="3" l="1"/>
  <c r="E205" i="3"/>
  <c r="G205" i="3" l="1"/>
  <c r="C206" i="3" s="1"/>
  <c r="E206" i="3" s="1"/>
  <c r="G206" i="3" s="1"/>
  <c r="F205" i="3"/>
  <c r="D206" i="3" l="1"/>
  <c r="F206" i="3" s="1"/>
  <c r="C207" i="3"/>
  <c r="E207" i="3" s="1"/>
  <c r="D207" i="3"/>
  <c r="G207" i="3" l="1"/>
  <c r="D208" i="3" s="1"/>
  <c r="F207" i="3"/>
  <c r="C208" i="3" l="1"/>
  <c r="E208" i="3" s="1"/>
  <c r="G208" i="3" s="1"/>
  <c r="D209" i="3" l="1"/>
  <c r="C209" i="3"/>
  <c r="F208" i="3"/>
  <c r="E209" i="3"/>
  <c r="G209" i="3" s="1"/>
  <c r="D210" i="3" s="1"/>
  <c r="F209" i="3" l="1"/>
  <c r="C210" i="3"/>
  <c r="E210" i="3" s="1"/>
  <c r="F210" i="3" s="1"/>
  <c r="G210" i="3" l="1"/>
  <c r="D211" i="3" l="1"/>
  <c r="C211" i="3"/>
  <c r="E211" i="3" s="1"/>
  <c r="G211" i="3" s="1"/>
  <c r="C212" i="3" l="1"/>
  <c r="E212" i="3" s="1"/>
  <c r="G212" i="3" s="1"/>
  <c r="D212" i="3"/>
  <c r="F212" i="3" s="1"/>
  <c r="F211" i="3"/>
  <c r="C213" i="3" l="1"/>
  <c r="D213" i="3"/>
  <c r="E213" i="3" l="1"/>
  <c r="G213" i="3" s="1"/>
  <c r="F213" i="3"/>
  <c r="C214" i="3" l="1"/>
  <c r="D214" i="3"/>
  <c r="E214" i="3" l="1"/>
  <c r="G214" i="3" s="1"/>
  <c r="F214" i="3"/>
  <c r="C215" i="3" l="1"/>
  <c r="D215" i="3"/>
  <c r="E215" i="3" l="1"/>
  <c r="G215" i="3" s="1"/>
  <c r="F215" i="3"/>
  <c r="C216" i="3" l="1"/>
  <c r="D216" i="3"/>
  <c r="E216" i="3"/>
  <c r="F216" i="3" s="1"/>
  <c r="G216" i="3"/>
  <c r="C217" i="3" l="1"/>
  <c r="D217" i="3"/>
  <c r="E217" i="3"/>
  <c r="F217" i="3" l="1"/>
  <c r="G217" i="3"/>
  <c r="C218" i="3" l="1"/>
  <c r="E218" i="3" s="1"/>
  <c r="D218" i="3"/>
  <c r="G218" i="3"/>
  <c r="F218" i="3" l="1"/>
  <c r="C219" i="3"/>
  <c r="D219" i="3"/>
  <c r="E219" i="3" l="1"/>
  <c r="F219" i="3" s="1"/>
  <c r="G219" i="3" l="1"/>
  <c r="D220" i="3" l="1"/>
  <c r="C220" i="3"/>
  <c r="E220" i="3" l="1"/>
  <c r="F220" i="3" s="1"/>
  <c r="G220" i="3" l="1"/>
  <c r="D221" i="3" l="1"/>
  <c r="C221" i="3"/>
  <c r="E221" i="3" l="1"/>
  <c r="G221" i="3" s="1"/>
  <c r="F221" i="3" l="1"/>
  <c r="C222" i="3"/>
  <c r="D222" i="3"/>
  <c r="E222" i="3" l="1"/>
  <c r="G222" i="3" s="1"/>
  <c r="F222" i="3" l="1"/>
  <c r="D223" i="3"/>
  <c r="C223" i="3"/>
  <c r="E223" i="3" l="1"/>
  <c r="G223" i="3" s="1"/>
  <c r="F223" i="3" l="1"/>
  <c r="D224" i="3"/>
  <c r="C224" i="3"/>
  <c r="E224" i="3" l="1"/>
  <c r="G224" i="3" s="1"/>
  <c r="F224" i="3" l="1"/>
  <c r="C225" i="3"/>
  <c r="D225" i="3"/>
  <c r="E225" i="3" l="1"/>
  <c r="G225" i="3" s="1"/>
  <c r="F225" i="3" l="1"/>
  <c r="D226" i="3"/>
  <c r="C226" i="3"/>
  <c r="E226" i="3" l="1"/>
  <c r="G226" i="3" s="1"/>
  <c r="F226" i="3" l="1"/>
  <c r="D227" i="3"/>
  <c r="C227" i="3"/>
  <c r="E227" i="3" l="1"/>
  <c r="G227" i="3" s="1"/>
  <c r="F227" i="3" l="1"/>
  <c r="C228" i="3"/>
  <c r="D228" i="3"/>
  <c r="E228" i="3" l="1"/>
  <c r="F228" i="3" s="1"/>
  <c r="G228" i="3" l="1"/>
  <c r="D229" i="3" l="1"/>
  <c r="C229" i="3"/>
  <c r="E229" i="3" l="1"/>
  <c r="F229" i="3" s="1"/>
  <c r="G229" i="3" l="1"/>
  <c r="D230" i="3" l="1"/>
  <c r="C230" i="3"/>
  <c r="E230" i="3" l="1"/>
  <c r="F230" i="3" s="1"/>
  <c r="G230" i="3" l="1"/>
  <c r="C231" i="3" l="1"/>
  <c r="D231" i="3"/>
  <c r="E231" i="3" l="1"/>
  <c r="F231" i="3" s="1"/>
  <c r="G231" i="3" l="1"/>
  <c r="C232" i="3" l="1"/>
  <c r="D232" i="3"/>
  <c r="E232" i="3" l="1"/>
  <c r="F232" i="3" s="1"/>
  <c r="G232" i="3" l="1"/>
  <c r="C233" i="3" l="1"/>
  <c r="D233" i="3"/>
  <c r="E233" i="3" l="1"/>
  <c r="G233" i="3" s="1"/>
  <c r="F233" i="3" l="1"/>
  <c r="C234" i="3"/>
  <c r="E234" i="3" s="1"/>
  <c r="G234" i="3" s="1"/>
  <c r="D234" i="3"/>
  <c r="C235" i="3" l="1"/>
  <c r="D235" i="3"/>
  <c r="F234" i="3"/>
  <c r="E235" i="3" l="1"/>
  <c r="G235" i="3" s="1"/>
  <c r="F235" i="3" l="1"/>
  <c r="C236" i="3"/>
  <c r="D236" i="3"/>
  <c r="E236" i="3" l="1"/>
  <c r="G236" i="3" s="1"/>
  <c r="F236" i="3" l="1"/>
  <c r="C237" i="3"/>
  <c r="D237" i="3"/>
  <c r="E237" i="3" l="1"/>
  <c r="G237" i="3" s="1"/>
  <c r="F237" i="3" l="1"/>
  <c r="C238" i="3"/>
  <c r="E238" i="3" s="1"/>
  <c r="G238" i="3" s="1"/>
  <c r="D238" i="3"/>
  <c r="C239" i="3" l="1"/>
  <c r="D239" i="3"/>
  <c r="F238" i="3"/>
  <c r="E239" i="3" l="1"/>
  <c r="G239" i="3" s="1"/>
  <c r="F239" i="3" l="1"/>
  <c r="D240" i="3"/>
  <c r="C240" i="3"/>
  <c r="E240" i="3" l="1"/>
  <c r="F240" i="3" s="1"/>
  <c r="G240" i="3" l="1"/>
  <c r="C241" i="3" l="1"/>
  <c r="D241" i="3"/>
  <c r="E241" i="3" l="1"/>
  <c r="F241" i="3" s="1"/>
  <c r="G241" i="3" l="1"/>
  <c r="C242" i="3" l="1"/>
  <c r="D242" i="3"/>
  <c r="E242" i="3" l="1"/>
  <c r="F242" i="3" s="1"/>
  <c r="G242" i="3" l="1"/>
  <c r="C243" i="3" l="1"/>
  <c r="D243" i="3"/>
  <c r="E243" i="3" l="1"/>
  <c r="F243" i="3" s="1"/>
  <c r="G243" i="3" l="1"/>
  <c r="C244" i="3" l="1"/>
  <c r="D244" i="3"/>
  <c r="E244" i="3" l="1"/>
  <c r="F244" i="3" s="1"/>
  <c r="G244" i="3" l="1"/>
  <c r="C245" i="3" l="1"/>
  <c r="D245" i="3"/>
  <c r="E245" i="3" l="1"/>
  <c r="G245" i="3" s="1"/>
  <c r="F245" i="3" l="1"/>
  <c r="D246" i="3"/>
  <c r="C246" i="3"/>
  <c r="E246" i="3" l="1"/>
  <c r="G246" i="3" s="1"/>
  <c r="F246" i="3" l="1"/>
  <c r="D247" i="3"/>
  <c r="C247" i="3"/>
  <c r="E247" i="3" l="1"/>
  <c r="G247" i="3" s="1"/>
  <c r="F247" i="3" l="1"/>
  <c r="C248" i="3"/>
  <c r="D248" i="3"/>
  <c r="E248" i="3" l="1"/>
  <c r="G248" i="3" s="1"/>
  <c r="F248" i="3" l="1"/>
  <c r="D249" i="3"/>
  <c r="C249" i="3"/>
  <c r="E249" i="3" l="1"/>
  <c r="G249" i="3" s="1"/>
  <c r="F249" i="3" l="1"/>
  <c r="D250" i="3"/>
  <c r="C250" i="3"/>
  <c r="E250" i="3" l="1"/>
  <c r="G250" i="3" s="1"/>
  <c r="F250" i="3" l="1"/>
  <c r="C251" i="3"/>
  <c r="D251" i="3"/>
  <c r="E251" i="3" l="1"/>
  <c r="G251" i="3" s="1"/>
  <c r="F251" i="3" l="1"/>
  <c r="D252" i="3"/>
  <c r="C252" i="3"/>
  <c r="E252" i="3" l="1"/>
  <c r="F252" i="3" s="1"/>
  <c r="G252" i="3" l="1"/>
  <c r="D253" i="3" l="1"/>
  <c r="C253" i="3"/>
  <c r="E253" i="3" l="1"/>
  <c r="F253" i="3" s="1"/>
  <c r="G253" i="3" l="1"/>
  <c r="C254" i="3" l="1"/>
  <c r="D254" i="3"/>
  <c r="E254" i="3" l="1"/>
  <c r="F254" i="3" s="1"/>
  <c r="G254" i="3" l="1"/>
  <c r="D255" i="3" l="1"/>
  <c r="C255" i="3"/>
  <c r="E255" i="3" l="1"/>
  <c r="F255" i="3" s="1"/>
  <c r="G255" i="3" l="1"/>
  <c r="D256" i="3" l="1"/>
  <c r="C256" i="3"/>
  <c r="E256" i="3" l="1"/>
  <c r="F256" i="3" s="1"/>
  <c r="G256" i="3" l="1"/>
  <c r="C257" i="3" l="1"/>
  <c r="D257" i="3"/>
  <c r="E257" i="3" l="1"/>
  <c r="G257" i="3" s="1"/>
  <c r="F257" i="3" l="1"/>
  <c r="D258" i="3"/>
  <c r="C258" i="3"/>
  <c r="E258" i="3" l="1"/>
  <c r="G258" i="3" s="1"/>
  <c r="D259" i="3" l="1"/>
  <c r="C259" i="3"/>
  <c r="F258" i="3"/>
  <c r="E259" i="3" l="1"/>
  <c r="G259" i="3" s="1"/>
  <c r="F259" i="3" l="1"/>
  <c r="C260" i="3"/>
  <c r="D260" i="3"/>
  <c r="E260" i="3" l="1"/>
  <c r="G260" i="3" s="1"/>
  <c r="C261" i="3" l="1"/>
  <c r="D261" i="3"/>
  <c r="F260" i="3"/>
  <c r="E261" i="3" l="1"/>
  <c r="G261" i="3" s="1"/>
  <c r="F261" i="3" l="1"/>
  <c r="C262" i="3"/>
  <c r="D262" i="3"/>
  <c r="E262" i="3" l="1"/>
  <c r="G262" i="3" s="1"/>
  <c r="C263" i="3" l="1"/>
  <c r="D263" i="3"/>
  <c r="F262" i="3"/>
  <c r="E263" i="3" l="1"/>
  <c r="G263" i="3" s="1"/>
  <c r="C264" i="3" l="1"/>
  <c r="D264" i="3"/>
  <c r="F263" i="3"/>
  <c r="E264" i="3" l="1"/>
  <c r="F264" i="3" s="1"/>
  <c r="G264" i="3" l="1"/>
  <c r="C265" i="3" l="1"/>
  <c r="D265" i="3"/>
  <c r="E265" i="3" l="1"/>
  <c r="F265" i="3" s="1"/>
  <c r="G265" i="3" l="1"/>
  <c r="C266" i="3" l="1"/>
  <c r="D266" i="3"/>
  <c r="E266" i="3" l="1"/>
  <c r="F266" i="3" s="1"/>
  <c r="G266" i="3" l="1"/>
  <c r="C267" i="3" l="1"/>
  <c r="D267" i="3"/>
  <c r="E267" i="3" l="1"/>
  <c r="F267" i="3" s="1"/>
  <c r="G267" i="3" l="1"/>
  <c r="C268" i="3" l="1"/>
  <c r="D268" i="3"/>
  <c r="E268" i="3" l="1"/>
  <c r="F268" i="3" s="1"/>
  <c r="G268" i="3" l="1"/>
  <c r="C269" i="3" l="1"/>
  <c r="D269" i="3"/>
  <c r="E269" i="3" l="1"/>
  <c r="G269" i="3" s="1"/>
  <c r="F269" i="3" l="1"/>
  <c r="C270" i="3"/>
  <c r="D270" i="3"/>
  <c r="E270" i="3" l="1"/>
  <c r="G270" i="3" s="1"/>
  <c r="F270" i="3" l="1"/>
  <c r="C271" i="3"/>
  <c r="D271" i="3"/>
  <c r="E271" i="3" l="1"/>
  <c r="G271" i="3" s="1"/>
  <c r="F271" i="3" l="1"/>
  <c r="C272" i="3"/>
  <c r="D272" i="3"/>
  <c r="E272" i="3" l="1"/>
  <c r="G272" i="3" s="1"/>
  <c r="F272" i="3" l="1"/>
  <c r="D273" i="3"/>
  <c r="C273" i="3"/>
  <c r="E273" i="3" l="1"/>
  <c r="G273" i="3" s="1"/>
  <c r="F273" i="3" l="1"/>
  <c r="D274" i="3"/>
  <c r="C274" i="3"/>
  <c r="E274" i="3" l="1"/>
  <c r="G274" i="3" s="1"/>
  <c r="F274" i="3" l="1"/>
  <c r="C275" i="3"/>
  <c r="D275" i="3"/>
  <c r="E275" i="3" l="1"/>
  <c r="G275" i="3" s="1"/>
  <c r="F275" i="3" l="1"/>
  <c r="D276" i="3"/>
  <c r="C276" i="3"/>
  <c r="E276" i="3" l="1"/>
  <c r="G276" i="3" l="1"/>
  <c r="F276" i="3"/>
  <c r="D277" i="3" l="1"/>
  <c r="C277" i="3"/>
  <c r="E277" i="3" l="1"/>
  <c r="F277" i="3" s="1"/>
  <c r="G277" i="3" l="1"/>
  <c r="C278" i="3" l="1"/>
  <c r="D278" i="3"/>
  <c r="E278" i="3" l="1"/>
  <c r="F278" i="3" s="1"/>
  <c r="G278" i="3" l="1"/>
  <c r="D279" i="3" l="1"/>
  <c r="C279" i="3"/>
  <c r="E279" i="3" l="1"/>
  <c r="F279" i="3" s="1"/>
  <c r="G279" i="3" l="1"/>
  <c r="D280" i="3" l="1"/>
  <c r="C280" i="3"/>
  <c r="E280" i="3" l="1"/>
  <c r="F280" i="3" s="1"/>
  <c r="G280" i="3" l="1"/>
  <c r="C281" i="3" l="1"/>
  <c r="D281" i="3"/>
  <c r="E281" i="3" l="1"/>
  <c r="G281" i="3" s="1"/>
  <c r="F281" i="3" l="1"/>
  <c r="D282" i="3"/>
  <c r="C282" i="3"/>
  <c r="E282" i="3" l="1"/>
  <c r="G282" i="3" s="1"/>
  <c r="F282" i="3" l="1"/>
  <c r="D283" i="3"/>
  <c r="C283" i="3"/>
  <c r="E283" i="3" l="1"/>
  <c r="G283" i="3" s="1"/>
  <c r="F283" i="3" l="1"/>
  <c r="C284" i="3"/>
  <c r="D284" i="3"/>
  <c r="E284" i="3" l="1"/>
  <c r="G284" i="3" s="1"/>
  <c r="F284" i="3" l="1"/>
  <c r="D285" i="3"/>
  <c r="C285" i="3"/>
  <c r="E285" i="3" l="1"/>
  <c r="G285" i="3" s="1"/>
  <c r="F285" i="3" l="1"/>
  <c r="D286" i="3"/>
  <c r="C286" i="3"/>
  <c r="E286" i="3" l="1"/>
  <c r="G286" i="3" s="1"/>
  <c r="F286" i="3" l="1"/>
  <c r="C287" i="3"/>
  <c r="D287" i="3"/>
  <c r="E287" i="3" l="1"/>
  <c r="G287" i="3" s="1"/>
  <c r="F287" i="3" l="1"/>
  <c r="C288" i="3"/>
  <c r="D288" i="3"/>
  <c r="E288" i="3" l="1"/>
  <c r="G288" i="3" l="1"/>
  <c r="F288" i="3"/>
  <c r="C289" i="3" l="1"/>
  <c r="D289" i="3"/>
  <c r="E289" i="3" l="1"/>
  <c r="F289" i="3" s="1"/>
  <c r="G289" i="3" l="1"/>
  <c r="C290" i="3" l="1"/>
  <c r="D290" i="3"/>
  <c r="E290" i="3" l="1"/>
  <c r="F290" i="3" s="1"/>
  <c r="G290" i="3" l="1"/>
  <c r="C291" i="3" l="1"/>
  <c r="D291" i="3"/>
  <c r="E291" i="3" l="1"/>
  <c r="F291" i="3" s="1"/>
  <c r="G291" i="3" l="1"/>
  <c r="C292" i="3" l="1"/>
  <c r="D292" i="3"/>
  <c r="E292" i="3" l="1"/>
  <c r="F292" i="3" s="1"/>
  <c r="G292" i="3" l="1"/>
  <c r="C293" i="3" l="1"/>
  <c r="D293" i="3"/>
  <c r="E293" i="3" l="1"/>
  <c r="G293" i="3" s="1"/>
  <c r="F293" i="3" l="1"/>
  <c r="C294" i="3"/>
  <c r="D294" i="3"/>
  <c r="E294" i="3" l="1"/>
  <c r="G294" i="3" s="1"/>
  <c r="F294" i="3" l="1"/>
  <c r="C295" i="3"/>
  <c r="D295" i="3"/>
  <c r="E295" i="3" l="1"/>
  <c r="G295" i="3" s="1"/>
  <c r="F295" i="3" l="1"/>
  <c r="C296" i="3"/>
  <c r="D296" i="3"/>
  <c r="E296" i="3" l="1"/>
  <c r="G296" i="3" s="1"/>
  <c r="F296" i="3" l="1"/>
  <c r="C297" i="3"/>
  <c r="D297" i="3"/>
  <c r="E297" i="3" l="1"/>
  <c r="G297" i="3" s="1"/>
  <c r="F297" i="3" l="1"/>
  <c r="C298" i="3"/>
  <c r="D298" i="3"/>
  <c r="E298" i="3" l="1"/>
  <c r="G298" i="3" s="1"/>
  <c r="F298" i="3" l="1"/>
  <c r="C299" i="3"/>
  <c r="D299" i="3"/>
  <c r="E299" i="3" l="1"/>
  <c r="G299" i="3" s="1"/>
  <c r="F299" i="3"/>
  <c r="C300" i="3" l="1"/>
  <c r="D300" i="3"/>
  <c r="E300" i="3" l="1"/>
  <c r="G300" i="3" l="1"/>
  <c r="F300" i="3"/>
  <c r="C301" i="3" l="1"/>
  <c r="D301" i="3"/>
  <c r="E301" i="3" l="1"/>
  <c r="F301" i="3" s="1"/>
  <c r="G301" i="3" l="1"/>
  <c r="D302" i="3" l="1"/>
  <c r="C302" i="3"/>
  <c r="E302" i="3" l="1"/>
  <c r="F302" i="3" s="1"/>
  <c r="G302" i="3" l="1"/>
  <c r="D303" i="3" l="1"/>
  <c r="C303" i="3"/>
  <c r="E303" i="3" l="1"/>
  <c r="F303" i="3" s="1"/>
  <c r="G303" i="3" l="1"/>
  <c r="K12" i="3"/>
  <c r="K13" i="3"/>
  <c r="K46" i="3" s="1"/>
  <c r="K14" i="3"/>
  <c r="K47" i="3" s="1"/>
  <c r="K15" i="3"/>
  <c r="K48" i="3" s="1"/>
  <c r="K16" i="3"/>
  <c r="K17" i="3"/>
  <c r="K18" i="3"/>
  <c r="K19" i="3"/>
  <c r="K20" i="3"/>
  <c r="K21" i="3"/>
  <c r="K22" i="3"/>
  <c r="K23" i="3"/>
  <c r="K24" i="3"/>
  <c r="K26" i="3"/>
  <c r="K27" i="3"/>
  <c r="C304" i="3" l="1"/>
  <c r="E304" i="3" s="1"/>
  <c r="D304" i="3"/>
  <c r="K49" i="3"/>
  <c r="K45" i="3"/>
  <c r="F304" i="3" l="1"/>
  <c r="G304" i="3"/>
  <c r="D305" i="3" l="1"/>
  <c r="C305" i="3"/>
  <c r="E305" i="3" s="1"/>
  <c r="G305" i="3" s="1"/>
  <c r="D306" i="3" l="1"/>
  <c r="C306" i="3"/>
  <c r="E306" i="3" s="1"/>
  <c r="G306" i="3" s="1"/>
  <c r="F305" i="3"/>
  <c r="C307" i="3" l="1"/>
  <c r="E307" i="3" s="1"/>
  <c r="G307" i="3" s="1"/>
  <c r="D307" i="3"/>
  <c r="F306" i="3"/>
  <c r="D308" i="3" l="1"/>
  <c r="C308" i="3"/>
  <c r="E308" i="3" s="1"/>
  <c r="G308" i="3" s="1"/>
  <c r="F307" i="3"/>
  <c r="D309" i="3" l="1"/>
  <c r="C309" i="3"/>
  <c r="E309" i="3" s="1"/>
  <c r="G309" i="3" s="1"/>
  <c r="F308" i="3"/>
  <c r="C310" i="3" l="1"/>
  <c r="E310" i="3" s="1"/>
  <c r="G310" i="3" s="1"/>
  <c r="D310" i="3"/>
  <c r="F309" i="3"/>
  <c r="D311" i="3" l="1"/>
  <c r="C311" i="3"/>
  <c r="E311" i="3" s="1"/>
  <c r="G311" i="3" s="1"/>
  <c r="F310" i="3"/>
  <c r="D312" i="3" l="1"/>
  <c r="C312" i="3"/>
  <c r="F311" i="3"/>
  <c r="E312" i="3" l="1"/>
  <c r="F312" i="3" s="1"/>
  <c r="G312" i="3" l="1"/>
  <c r="D313" i="3" l="1"/>
  <c r="C313" i="3"/>
  <c r="E313" i="3" l="1"/>
  <c r="G313" i="3" l="1"/>
  <c r="F313" i="3"/>
  <c r="D314" i="3" l="1"/>
  <c r="C314" i="3"/>
  <c r="E314" i="3" s="1"/>
  <c r="G314" i="3" l="1"/>
  <c r="F314" i="3"/>
  <c r="C315" i="3" l="1"/>
  <c r="D315" i="3"/>
  <c r="E315" i="3" l="1"/>
  <c r="F315" i="3" s="1"/>
  <c r="G315" i="3" l="1"/>
  <c r="C316" i="3" l="1"/>
  <c r="E316" i="3" s="1"/>
  <c r="D316" i="3"/>
  <c r="G316" i="3" l="1"/>
  <c r="F316" i="3"/>
  <c r="C317" i="3" l="1"/>
  <c r="D317" i="3"/>
  <c r="E317" i="3" l="1"/>
  <c r="G317" i="3" s="1"/>
  <c r="F317" i="3" l="1"/>
  <c r="D318" i="3"/>
  <c r="C318" i="3"/>
  <c r="E318" i="3" l="1"/>
  <c r="G318" i="3" s="1"/>
  <c r="F318" i="3" l="1"/>
  <c r="D319" i="3"/>
  <c r="C319" i="3"/>
  <c r="E319" i="3" l="1"/>
  <c r="G319" i="3" s="1"/>
  <c r="F319" i="3" l="1"/>
  <c r="C320" i="3"/>
  <c r="D320" i="3"/>
  <c r="E320" i="3" l="1"/>
  <c r="G320" i="3" s="1"/>
  <c r="F320" i="3" l="1"/>
  <c r="D321" i="3"/>
  <c r="C321" i="3"/>
  <c r="E321" i="3" l="1"/>
  <c r="G321" i="3" s="1"/>
  <c r="F321" i="3" l="1"/>
  <c r="D322" i="3"/>
  <c r="C322" i="3"/>
  <c r="E322" i="3" l="1"/>
  <c r="G322" i="3" s="1"/>
  <c r="F322" i="3"/>
  <c r="C323" i="3" l="1"/>
  <c r="D323" i="3"/>
  <c r="E323" i="3" l="1"/>
  <c r="G323" i="3" s="1"/>
  <c r="F323" i="3" l="1"/>
  <c r="C324" i="3"/>
  <c r="D324" i="3"/>
  <c r="E324" i="3" l="1"/>
  <c r="G324" i="3" l="1"/>
  <c r="F324" i="3"/>
  <c r="C325" i="3" l="1"/>
  <c r="D325" i="3"/>
  <c r="E325" i="3" l="1"/>
  <c r="F325" i="3" s="1"/>
  <c r="G325" i="3" l="1"/>
  <c r="C326" i="3" l="1"/>
  <c r="D326" i="3"/>
  <c r="E326" i="3" l="1"/>
  <c r="F326" i="3" s="1"/>
  <c r="G326" i="3" l="1"/>
  <c r="C327" i="3" l="1"/>
  <c r="D327" i="3"/>
  <c r="E327" i="3" l="1"/>
  <c r="F327" i="3" s="1"/>
  <c r="G327" i="3" l="1"/>
  <c r="C328" i="3" l="1"/>
  <c r="D328" i="3"/>
  <c r="E328" i="3" l="1"/>
  <c r="F328" i="3" s="1"/>
  <c r="G328" i="3" l="1"/>
  <c r="C329" i="3" l="1"/>
  <c r="D329" i="3"/>
  <c r="E329" i="3" l="1"/>
  <c r="G329" i="3" s="1"/>
  <c r="F329" i="3" l="1"/>
  <c r="C330" i="3"/>
  <c r="D330" i="3"/>
  <c r="E330" i="3" l="1"/>
  <c r="G330" i="3" s="1"/>
  <c r="F330" i="3" l="1"/>
  <c r="C331" i="3"/>
  <c r="E331" i="3" s="1"/>
  <c r="G331" i="3" s="1"/>
  <c r="D331" i="3"/>
  <c r="C332" i="3" l="1"/>
  <c r="D332" i="3"/>
  <c r="F331" i="3"/>
  <c r="E332" i="3" l="1"/>
  <c r="G332" i="3" s="1"/>
  <c r="F332" i="3" l="1"/>
  <c r="C333" i="3"/>
  <c r="D333" i="3"/>
  <c r="E333" i="3" l="1"/>
  <c r="G333" i="3" s="1"/>
  <c r="F333" i="3" l="1"/>
  <c r="C334" i="3"/>
  <c r="D334" i="3"/>
  <c r="E334" i="3" l="1"/>
  <c r="G334" i="3" s="1"/>
  <c r="F334" i="3" l="1"/>
  <c r="C335" i="3"/>
  <c r="D335" i="3"/>
  <c r="E335" i="3" l="1"/>
  <c r="G335" i="3" s="1"/>
  <c r="F335" i="3" l="1"/>
  <c r="C336" i="3"/>
  <c r="D336" i="3"/>
  <c r="E336" i="3" l="1"/>
  <c r="G336" i="3" l="1"/>
  <c r="F336" i="3"/>
  <c r="C337" i="3" l="1"/>
  <c r="D337" i="3"/>
  <c r="E337" i="3" l="1"/>
  <c r="F337" i="3" s="1"/>
  <c r="G337" i="3" l="1"/>
  <c r="C338" i="3" l="1"/>
  <c r="D338" i="3"/>
  <c r="E338" i="3" l="1"/>
  <c r="F338" i="3" s="1"/>
  <c r="G338" i="3" l="1"/>
  <c r="C339" i="3" l="1"/>
  <c r="D339" i="3"/>
  <c r="E339" i="3" l="1"/>
  <c r="F339" i="3" s="1"/>
  <c r="G339" i="3" l="1"/>
  <c r="C340" i="3" l="1"/>
  <c r="D340" i="3"/>
  <c r="E340" i="3" l="1"/>
  <c r="F340" i="3" s="1"/>
  <c r="G340" i="3" l="1"/>
  <c r="C341" i="3" l="1"/>
  <c r="D341" i="3"/>
  <c r="E341" i="3" l="1"/>
  <c r="G341" i="3" s="1"/>
  <c r="F341" i="3" l="1"/>
  <c r="C342" i="3"/>
  <c r="D342" i="3"/>
  <c r="E342" i="3" l="1"/>
  <c r="G342" i="3" s="1"/>
  <c r="F342" i="3" l="1"/>
  <c r="C343" i="3"/>
  <c r="D343" i="3"/>
  <c r="E343" i="3" l="1"/>
  <c r="G343" i="3" s="1"/>
  <c r="F343" i="3" l="1"/>
  <c r="C344" i="3"/>
  <c r="D344" i="3"/>
  <c r="E344" i="3" l="1"/>
  <c r="G344" i="3" s="1"/>
  <c r="F344" i="3" l="1"/>
  <c r="C345" i="3"/>
  <c r="D345" i="3"/>
  <c r="E345" i="3" l="1"/>
  <c r="G345" i="3" s="1"/>
  <c r="F345" i="3" l="1"/>
  <c r="C346" i="3"/>
  <c r="D346" i="3"/>
  <c r="E346" i="3" l="1"/>
  <c r="G346" i="3" s="1"/>
  <c r="F346" i="3" l="1"/>
  <c r="C347" i="3"/>
  <c r="D347" i="3"/>
  <c r="E347" i="3" l="1"/>
  <c r="G347" i="3" s="1"/>
  <c r="F347" i="3" l="1"/>
  <c r="C348" i="3"/>
  <c r="D348" i="3"/>
  <c r="E348" i="3" l="1"/>
  <c r="F348" i="3" s="1"/>
  <c r="G348" i="3" l="1"/>
  <c r="C349" i="3" l="1"/>
  <c r="D349" i="3"/>
  <c r="E349" i="3" l="1"/>
  <c r="G349" i="3" l="1"/>
  <c r="F349" i="3"/>
  <c r="C350" i="3" l="1"/>
  <c r="D350" i="3"/>
  <c r="E350" i="3" l="1"/>
  <c r="F350" i="3" s="1"/>
  <c r="G350" i="3" l="1"/>
  <c r="C351" i="3" l="1"/>
  <c r="D351" i="3"/>
  <c r="E351" i="3" l="1"/>
  <c r="F351" i="3" s="1"/>
  <c r="G351" i="3" l="1"/>
  <c r="C352" i="3" l="1"/>
  <c r="D352" i="3"/>
  <c r="E352" i="3" l="1"/>
  <c r="F352" i="3" s="1"/>
  <c r="G352" i="3" l="1"/>
  <c r="C353" i="3" l="1"/>
  <c r="D353" i="3"/>
  <c r="E353" i="3" l="1"/>
  <c r="G353" i="3" s="1"/>
  <c r="F353" i="3" l="1"/>
  <c r="C354" i="3"/>
  <c r="D354" i="3"/>
  <c r="E354" i="3" l="1"/>
  <c r="G354" i="3" s="1"/>
  <c r="F354" i="3" l="1"/>
  <c r="C355" i="3"/>
  <c r="D355" i="3"/>
  <c r="E355" i="3" l="1"/>
  <c r="G355" i="3" s="1"/>
  <c r="F355" i="3" l="1"/>
  <c r="C356" i="3"/>
  <c r="D356" i="3"/>
  <c r="E356" i="3" l="1"/>
  <c r="G356" i="3" s="1"/>
  <c r="F356" i="3" l="1"/>
  <c r="C357" i="3"/>
  <c r="D357" i="3"/>
  <c r="E357" i="3" l="1"/>
  <c r="G357" i="3" s="1"/>
  <c r="F357" i="3" l="1"/>
  <c r="C358" i="3"/>
  <c r="D358" i="3"/>
  <c r="E358" i="3" l="1"/>
  <c r="G358" i="3" s="1"/>
  <c r="F358" i="3" l="1"/>
  <c r="C359" i="3"/>
  <c r="D359" i="3"/>
  <c r="E359" i="3" l="1"/>
  <c r="G359" i="3" s="1"/>
  <c r="F359" i="3" l="1"/>
  <c r="C360" i="3"/>
  <c r="D360" i="3"/>
  <c r="E360" i="3" l="1"/>
  <c r="F360" i="3" s="1"/>
  <c r="G360" i="3" l="1"/>
  <c r="C361" i="3" l="1"/>
  <c r="D361" i="3"/>
  <c r="E361" i="3" l="1"/>
  <c r="F361" i="3" s="1"/>
  <c r="G361" i="3" l="1"/>
  <c r="C362" i="3" l="1"/>
  <c r="E362" i="3" s="1"/>
  <c r="D362" i="3"/>
  <c r="G362" i="3" l="1"/>
  <c r="F362" i="3"/>
  <c r="C363" i="3" l="1"/>
  <c r="E363" i="3" s="1"/>
  <c r="D363" i="3"/>
  <c r="G363" i="3" l="1"/>
  <c r="F363" i="3"/>
  <c r="C364" i="3" l="1"/>
  <c r="E364" i="3" s="1"/>
  <c r="D364" i="3"/>
  <c r="G364" i="3" l="1"/>
  <c r="F364" i="3"/>
  <c r="C365" i="3" l="1"/>
  <c r="E365" i="3" s="1"/>
  <c r="G365" i="3" s="1"/>
  <c r="D365" i="3"/>
  <c r="C366" i="3" l="1"/>
  <c r="D366" i="3"/>
  <c r="F365" i="3"/>
  <c r="E366" i="3" l="1"/>
  <c r="G366" i="3" s="1"/>
  <c r="F366" i="3" l="1"/>
  <c r="C367" i="3"/>
  <c r="D367" i="3"/>
  <c r="E367" i="3" l="1"/>
  <c r="G367" i="3" s="1"/>
  <c r="F367" i="3" l="1"/>
  <c r="C368" i="3"/>
  <c r="D368" i="3"/>
  <c r="E368" i="3" l="1"/>
  <c r="G368" i="3" s="1"/>
  <c r="F368" i="3" l="1"/>
  <c r="C369" i="3"/>
  <c r="D369" i="3"/>
  <c r="E369" i="3" l="1"/>
  <c r="G369" i="3" s="1"/>
  <c r="F369" i="3"/>
  <c r="C370" i="3" l="1"/>
  <c r="D370" i="3"/>
  <c r="E370" i="3" l="1"/>
  <c r="G370" i="3" s="1"/>
  <c r="F370" i="3" l="1"/>
  <c r="C371" i="3"/>
  <c r="D371" i="3"/>
  <c r="E371" i="3" l="1"/>
  <c r="G371" i="3" s="1"/>
  <c r="F371" i="3" l="1"/>
  <c r="C372" i="3"/>
  <c r="D372" i="3"/>
  <c r="E372" i="3" l="1"/>
  <c r="G372" i="3" s="1"/>
  <c r="F372" i="3"/>
  <c r="C373" i="3" l="1"/>
  <c r="D373" i="3"/>
  <c r="E373" i="3" l="1"/>
  <c r="G373" i="3" s="1"/>
  <c r="F373" i="3" l="1"/>
  <c r="C374" i="3"/>
  <c r="D374" i="3"/>
  <c r="E374" i="3" l="1"/>
  <c r="G374" i="3" s="1"/>
  <c r="F374" i="3" l="1"/>
  <c r="C375" i="3"/>
  <c r="D375" i="3"/>
  <c r="E375" i="3" l="1"/>
  <c r="G375" i="3" s="1"/>
  <c r="F375" i="3" l="1"/>
  <c r="C376" i="3"/>
  <c r="D376" i="3"/>
  <c r="E376" i="3" l="1"/>
  <c r="G376" i="3" s="1"/>
  <c r="F376" i="3" l="1"/>
  <c r="C377" i="3"/>
  <c r="D377" i="3"/>
  <c r="E377" i="3" l="1"/>
  <c r="G377" i="3" s="1"/>
  <c r="F377" i="3" l="1"/>
  <c r="C378" i="3"/>
  <c r="D378" i="3"/>
  <c r="E378" i="3" l="1"/>
  <c r="G378" i="3" s="1"/>
  <c r="F378" i="3" l="1"/>
  <c r="C379" i="3"/>
  <c r="D379" i="3"/>
  <c r="E379" i="3" l="1"/>
  <c r="G379" i="3" s="1"/>
  <c r="F379" i="3" l="1"/>
  <c r="C380" i="3"/>
  <c r="D380" i="3"/>
  <c r="E380" i="3" l="1"/>
  <c r="G380" i="3" s="1"/>
  <c r="F380" i="3" l="1"/>
  <c r="C381" i="3"/>
  <c r="D381" i="3"/>
  <c r="E381" i="3" l="1"/>
  <c r="G381" i="3" s="1"/>
  <c r="F381" i="3" l="1"/>
  <c r="C382" i="3"/>
  <c r="D382" i="3"/>
  <c r="E382" i="3" l="1"/>
  <c r="G382" i="3" s="1"/>
  <c r="F382" i="3" l="1"/>
  <c r="C383" i="3"/>
  <c r="D383" i="3"/>
  <c r="E383" i="3" l="1"/>
  <c r="G383" i="3" s="1"/>
  <c r="F383" i="3" l="1"/>
  <c r="C384" i="3"/>
  <c r="D384" i="3"/>
  <c r="E384" i="3" l="1"/>
  <c r="G384" i="3" s="1"/>
  <c r="F384" i="3" l="1"/>
  <c r="C385" i="3"/>
  <c r="D385" i="3"/>
  <c r="E385" i="3" l="1"/>
  <c r="G385" i="3" s="1"/>
  <c r="F385" i="3" l="1"/>
  <c r="C386" i="3"/>
  <c r="D386" i="3"/>
  <c r="E386" i="3" l="1"/>
  <c r="G386" i="3" s="1"/>
  <c r="F386" i="3" l="1"/>
  <c r="C387" i="3"/>
  <c r="D387" i="3"/>
  <c r="E387" i="3" l="1"/>
  <c r="G387" i="3" s="1"/>
  <c r="F387" i="3" l="1"/>
  <c r="C388" i="3"/>
  <c r="D388" i="3"/>
  <c r="E388" i="3" l="1"/>
  <c r="G388" i="3" s="1"/>
  <c r="F388" i="3" l="1"/>
  <c r="C389" i="3"/>
  <c r="D389" i="3"/>
  <c r="E389" i="3" l="1"/>
  <c r="G389" i="3" s="1"/>
  <c r="F389" i="3" l="1"/>
  <c r="C390" i="3"/>
  <c r="D390" i="3"/>
  <c r="E390" i="3" l="1"/>
  <c r="G390" i="3" s="1"/>
  <c r="F390" i="3" l="1"/>
  <c r="C391" i="3"/>
  <c r="D391" i="3"/>
  <c r="E391" i="3" l="1"/>
  <c r="G391" i="3" s="1"/>
  <c r="F391" i="3" l="1"/>
  <c r="C392" i="3"/>
  <c r="D392" i="3"/>
  <c r="E392" i="3" l="1"/>
  <c r="G392" i="3" s="1"/>
  <c r="F392" i="3" l="1"/>
  <c r="C393" i="3"/>
  <c r="D393" i="3"/>
  <c r="E393" i="3" l="1"/>
  <c r="G393" i="3" s="1"/>
  <c r="F393" i="3" l="1"/>
  <c r="C394" i="3"/>
  <c r="D394" i="3"/>
  <c r="E394" i="3" l="1"/>
  <c r="G394" i="3" s="1"/>
  <c r="F394" i="3"/>
  <c r="C395" i="3" l="1"/>
  <c r="D395" i="3"/>
  <c r="E395" i="3" l="1"/>
  <c r="G395" i="3" s="1"/>
  <c r="F395" i="3" l="1"/>
  <c r="C396" i="3"/>
  <c r="D396" i="3"/>
  <c r="E396" i="3" l="1"/>
  <c r="G396" i="3" s="1"/>
  <c r="F396" i="3" l="1"/>
  <c r="C397" i="3"/>
  <c r="D397" i="3"/>
  <c r="E397" i="3" l="1"/>
  <c r="G397" i="3" s="1"/>
  <c r="F397" i="3" l="1"/>
  <c r="C398" i="3"/>
  <c r="D398" i="3"/>
  <c r="E398" i="3" l="1"/>
  <c r="G398" i="3" s="1"/>
  <c r="F398" i="3" l="1"/>
  <c r="C399" i="3"/>
  <c r="D399" i="3"/>
  <c r="E399" i="3" l="1"/>
  <c r="G399" i="3" s="1"/>
  <c r="F399" i="3" l="1"/>
  <c r="C400" i="3"/>
  <c r="D400" i="3"/>
  <c r="E400" i="3" l="1"/>
  <c r="G400" i="3" s="1"/>
  <c r="F400" i="3" l="1"/>
  <c r="C401" i="3"/>
  <c r="D401" i="3"/>
  <c r="E401" i="3" l="1"/>
  <c r="G401" i="3" s="1"/>
  <c r="F401" i="3" l="1"/>
  <c r="C402" i="3"/>
  <c r="D402" i="3"/>
  <c r="E402" i="3" l="1"/>
  <c r="G402" i="3" s="1"/>
  <c r="F402" i="3" l="1"/>
  <c r="C403" i="3"/>
  <c r="D403" i="3"/>
  <c r="E403" i="3" l="1"/>
  <c r="G403" i="3" s="1"/>
  <c r="F403" i="3" l="1"/>
  <c r="C404" i="3"/>
  <c r="D404" i="3"/>
  <c r="E404" i="3" l="1"/>
  <c r="G404" i="3" s="1"/>
  <c r="F404" i="3" l="1"/>
  <c r="C405" i="3"/>
  <c r="D405" i="3"/>
  <c r="E405" i="3" l="1"/>
  <c r="G405" i="3" s="1"/>
  <c r="F405" i="3" l="1"/>
  <c r="C406" i="3"/>
  <c r="D406" i="3"/>
  <c r="E406" i="3" l="1"/>
  <c r="G406" i="3" s="1"/>
  <c r="F406" i="3" l="1"/>
  <c r="C407" i="3"/>
  <c r="D407" i="3"/>
  <c r="E407" i="3" l="1"/>
  <c r="G407" i="3" s="1"/>
  <c r="F407" i="3" l="1"/>
  <c r="C408" i="3"/>
  <c r="E408" i="3" s="1"/>
  <c r="G408" i="3" s="1"/>
  <c r="D408" i="3"/>
  <c r="C409" i="3" l="1"/>
  <c r="D409" i="3"/>
  <c r="F408" i="3"/>
  <c r="E409" i="3" l="1"/>
  <c r="G409" i="3" s="1"/>
  <c r="F409" i="3" l="1"/>
  <c r="D410" i="3"/>
  <c r="C410" i="3"/>
  <c r="E410" i="3" l="1"/>
  <c r="G410" i="3" s="1"/>
  <c r="F410" i="3" l="1"/>
  <c r="C411" i="3"/>
  <c r="D411" i="3"/>
  <c r="K28" i="3" l="1"/>
  <c r="K29" i="3"/>
  <c r="K30" i="3"/>
  <c r="K31" i="3"/>
  <c r="K32" i="3"/>
  <c r="K33" i="3"/>
  <c r="K34" i="3"/>
  <c r="K11" i="3"/>
  <c r="K25" i="3"/>
  <c r="K50" i="3" s="1"/>
  <c r="K35" i="3"/>
  <c r="K36" i="3"/>
  <c r="K37" i="3"/>
  <c r="K38" i="3"/>
  <c r="K39" i="3"/>
  <c r="K40" i="3"/>
  <c r="E411" i="3"/>
  <c r="F411" i="3" s="1"/>
  <c r="J11" i="3"/>
  <c r="J12" i="3"/>
  <c r="J45" i="3" s="1"/>
  <c r="J13" i="3"/>
  <c r="J46" i="3" s="1"/>
  <c r="J14" i="3"/>
  <c r="J47" i="3" s="1"/>
  <c r="J15" i="3"/>
  <c r="J48" i="3" s="1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9" i="3" l="1"/>
  <c r="K52" i="3"/>
  <c r="K51" i="3"/>
  <c r="J53" i="3"/>
  <c r="J50" i="3"/>
  <c r="K53" i="3"/>
  <c r="J52" i="3"/>
  <c r="J44" i="3"/>
  <c r="J41" i="3"/>
  <c r="J51" i="3"/>
  <c r="G411" i="3"/>
  <c r="M11" i="3"/>
  <c r="L11" i="3"/>
  <c r="M12" i="3"/>
  <c r="M45" i="3" s="1"/>
  <c r="L12" i="3"/>
  <c r="L45" i="3" s="1"/>
  <c r="L13" i="3"/>
  <c r="L46" i="3" s="1"/>
  <c r="M13" i="3"/>
  <c r="M46" i="3" s="1"/>
  <c r="L14" i="3"/>
  <c r="L47" i="3" s="1"/>
  <c r="M14" i="3"/>
  <c r="M47" i="3" s="1"/>
  <c r="L15" i="3"/>
  <c r="L48" i="3" s="1"/>
  <c r="M15" i="3"/>
  <c r="M48" i="3" s="1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M23" i="3"/>
  <c r="L23" i="3"/>
  <c r="M24" i="3"/>
  <c r="L24" i="3"/>
  <c r="M25" i="3"/>
  <c r="L25" i="3"/>
  <c r="L26" i="3"/>
  <c r="M26" i="3"/>
  <c r="L27" i="3"/>
  <c r="M27" i="3"/>
  <c r="L28" i="3"/>
  <c r="M28" i="3"/>
  <c r="M29" i="3"/>
  <c r="L29" i="3"/>
  <c r="L30" i="3"/>
  <c r="M30" i="3"/>
  <c r="M31" i="3"/>
  <c r="L31" i="3"/>
  <c r="L32" i="3"/>
  <c r="M32" i="3"/>
  <c r="M33" i="3"/>
  <c r="L33" i="3"/>
  <c r="M34" i="3"/>
  <c r="L34" i="3"/>
  <c r="M35" i="3"/>
  <c r="L35" i="3"/>
  <c r="L36" i="3"/>
  <c r="M36" i="3"/>
  <c r="M37" i="3"/>
  <c r="L37" i="3"/>
  <c r="L38" i="3"/>
  <c r="M38" i="3"/>
  <c r="L39" i="3"/>
  <c r="M39" i="3"/>
  <c r="L40" i="3"/>
  <c r="M40" i="3"/>
  <c r="K44" i="3"/>
  <c r="K41" i="3"/>
  <c r="K54" i="3" l="1"/>
  <c r="M53" i="3"/>
  <c r="J54" i="3"/>
  <c r="L53" i="3"/>
  <c r="L51" i="3"/>
  <c r="L49" i="3"/>
  <c r="L52" i="3"/>
  <c r="M50" i="3"/>
  <c r="L44" i="3"/>
  <c r="N11" i="3"/>
  <c r="L41" i="3"/>
  <c r="M52" i="3"/>
  <c r="L50" i="3"/>
  <c r="M44" i="3"/>
  <c r="M41" i="3"/>
  <c r="M51" i="3"/>
  <c r="M49" i="3"/>
  <c r="M54" i="3" l="1"/>
  <c r="L54" i="3"/>
  <c r="N44" i="3"/>
  <c r="N12" i="3"/>
  <c r="N45" i="3" l="1"/>
  <c r="N13" i="3"/>
  <c r="N14" i="3" l="1"/>
  <c r="N46" i="3"/>
  <c r="N47" i="3" l="1"/>
  <c r="N15" i="3"/>
  <c r="N16" i="3" l="1"/>
  <c r="N48" i="3"/>
  <c r="N17" i="3" l="1"/>
  <c r="N18" i="3" s="1"/>
  <c r="N19" i="3" s="1"/>
  <c r="N20" i="3" s="1"/>
  <c r="N21" i="3" s="1"/>
  <c r="N49" i="3" l="1"/>
  <c r="N22" i="3"/>
  <c r="N23" i="3" s="1"/>
  <c r="N24" i="3" s="1"/>
  <c r="N25" i="3" s="1"/>
  <c r="N26" i="3" s="1"/>
  <c r="N50" i="3" l="1"/>
  <c r="N27" i="3"/>
  <c r="N28" i="3" s="1"/>
  <c r="N29" i="3" s="1"/>
  <c r="N30" i="3" s="1"/>
  <c r="N31" i="3" s="1"/>
  <c r="N51" i="3" l="1"/>
  <c r="N32" i="3"/>
  <c r="N33" i="3" s="1"/>
  <c r="N34" i="3" s="1"/>
  <c r="N35" i="3" s="1"/>
  <c r="N36" i="3" s="1"/>
  <c r="N37" i="3" s="1"/>
  <c r="N38" i="3" s="1"/>
  <c r="N39" i="3" s="1"/>
  <c r="N40" i="3" s="1"/>
  <c r="N53" i="3" s="1"/>
  <c r="N52" i="3" l="1"/>
  <c r="N54" i="3" s="1"/>
</calcChain>
</file>

<file path=xl/sharedStrings.xml><?xml version="1.0" encoding="utf-8"?>
<sst xmlns="http://schemas.openxmlformats.org/spreadsheetml/2006/main" count="64" uniqueCount="49">
  <si>
    <t>Date</t>
  </si>
  <si>
    <t>Interest</t>
  </si>
  <si>
    <t>Principal</t>
  </si>
  <si>
    <t>Balance</t>
  </si>
  <si>
    <t>Payment</t>
  </si>
  <si>
    <t>Fiscal Year</t>
  </si>
  <si>
    <t>Fiscal Year/Month</t>
  </si>
  <si>
    <t>Executory</t>
  </si>
  <si>
    <t>Payments</t>
  </si>
  <si>
    <t>Total</t>
  </si>
  <si>
    <t>Sum of Principal</t>
  </si>
  <si>
    <t>Executory Cost (Per Pmt)</t>
  </si>
  <si>
    <t>(blank)</t>
  </si>
  <si>
    <t>Total Payment</t>
  </si>
  <si>
    <t>Annually</t>
  </si>
  <si>
    <t>Semi-Annual</t>
  </si>
  <si>
    <t>Quarterly</t>
  </si>
  <si>
    <t>Monthly</t>
  </si>
  <si>
    <t>Frequency of Payment</t>
  </si>
  <si>
    <t>Please Select</t>
  </si>
  <si>
    <t>Year</t>
  </si>
  <si>
    <t>** Please notify the CGO if lease term exceeds 30 years **</t>
  </si>
  <si>
    <t xml:space="preserve">Interest </t>
  </si>
  <si>
    <t>Term (Years)</t>
  </si>
  <si>
    <t>https://e-farmcredit.com/calculator</t>
  </si>
  <si>
    <t>Amortization Schedule</t>
  </si>
  <si>
    <t>Purpose and Objective:</t>
  </si>
  <si>
    <t>* Questions on the completion of the attached form or problems with the form should be directed to cafr@cg.sc.gov</t>
  </si>
  <si>
    <t>Amortization Table/Payment Schedule Instructions</t>
  </si>
  <si>
    <r>
      <t xml:space="preserve">This worksheet can also provide principal, interest rate </t>
    </r>
    <r>
      <rPr>
        <b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payment amount as long as two of the fields are known and the term of the lease.</t>
    </r>
  </si>
  <si>
    <t>Instructions for Use of this Form:</t>
  </si>
  <si>
    <t xml:space="preserve">First Payment Date </t>
  </si>
  <si>
    <t>Calculating for the Unknown (Use As Needed)</t>
  </si>
  <si>
    <t xml:space="preserve">Principal - total amount of loan or value of lease at the commencement of the lease. </t>
  </si>
  <si>
    <t>Interest Rate</t>
  </si>
  <si>
    <t xml:space="preserve">Interest Rate - annual rate of interest for financing </t>
  </si>
  <si>
    <t>Executory Cost - these costs could property taxes, sales tax, insuance and maintance costs</t>
  </si>
  <si>
    <t>Payment - amount of minimum payment per period</t>
  </si>
  <si>
    <t>Term - length of lease in years</t>
  </si>
  <si>
    <t>1. Enter the information requested by the description of each field highlighted in blue.</t>
  </si>
  <si>
    <t>2. Use the drop down to select frequency of payment</t>
  </si>
  <si>
    <t>3. Click the "Click to Update Summary" button. This will update the summary information starting in column I.</t>
  </si>
  <si>
    <t>First Payment Date - date the first payment is due</t>
  </si>
  <si>
    <t>Instructions for Calculating for the Unknown:</t>
  </si>
  <si>
    <t>Two of the three fields must be entered in column C for results in column K to be accurate.</t>
  </si>
  <si>
    <t>Payment frequency and term are required as well.</t>
  </si>
  <si>
    <r>
      <t xml:space="preserve">The section highlighted in yellow may be used to calculate the principal, interest reate </t>
    </r>
    <r>
      <rPr>
        <b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payment if either of the three are unknown. </t>
    </r>
  </si>
  <si>
    <t>An amortization table is a data table that shows the process of paying off a loan, with details for each payment.</t>
  </si>
  <si>
    <t xml:space="preserve">For each payment, an amortization table provides interest charges on your loan/lease, executory cost if applicable, the amount of principal that you pay off and  your loan balance.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</si>
</sst>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43" fontId="4" fillId="0" borderId="0" xfId="0" applyNumberFormat="1" applyFont="1"/>
    <xf numFmtId="0" fontId="4" fillId="0" borderId="0" xfId="0" applyFont="1"/>
    <xf numFmtId="43" fontId="3" fillId="0" borderId="0" xfId="0" applyNumberFormat="1" applyFont="1"/>
    <xf numFmtId="0" fontId="4" fillId="0" borderId="0" xfId="0" applyFont="1" applyAlignment="1">
      <alignment wrapText="1"/>
    </xf>
    <xf numFmtId="10" fontId="4" fillId="0" borderId="0" xfId="1" applyNumberFormat="1" applyFont="1"/>
    <xf numFmtId="41" fontId="4" fillId="0" borderId="0" xfId="0" applyNumberFormat="1" applyFont="1"/>
    <xf numFmtId="0" fontId="3" fillId="4" borderId="0" xfId="0" applyFont="1" applyFill="1" applyAlignment="1">
      <alignment horizontal="center" vertical="center" wrapText="1"/>
    </xf>
    <xf numFmtId="43" fontId="3" fillId="4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17" fontId="4" fillId="2" borderId="0" xfId="0" applyNumberFormat="1" applyFont="1" applyFill="1" applyProtection="1">
      <protection locked="0"/>
    </xf>
    <xf numFmtId="17" fontId="3" fillId="0" borderId="0" xfId="0" applyNumberFormat="1" applyFont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165" fontId="4" fillId="2" borderId="0" xfId="0" applyNumberFormat="1" applyFont="1" applyFill="1" applyProtection="1">
      <protection locked="0"/>
    </xf>
    <xf numFmtId="43" fontId="3" fillId="0" borderId="0" xfId="0" applyNumberFormat="1" applyFont="1" applyProtection="1">
      <protection locked="0"/>
    </xf>
    <xf numFmtId="43" fontId="4" fillId="2" borderId="0" xfId="0" applyNumberFormat="1" applyFont="1" applyFill="1" applyAlignment="1" applyProtection="1">
      <alignment horizontal="center"/>
      <protection locked="0"/>
    </xf>
    <xf numFmtId="10" fontId="4" fillId="2" borderId="0" xfId="1" applyNumberFormat="1" applyFont="1" applyFill="1" applyProtection="1">
      <protection locked="0"/>
    </xf>
    <xf numFmtId="9" fontId="3" fillId="0" borderId="0" xfId="1" applyFont="1" applyProtection="1">
      <protection locked="0"/>
    </xf>
    <xf numFmtId="43" fontId="4" fillId="0" borderId="0" xfId="0" applyNumberFormat="1" applyFont="1" applyProtection="1">
      <protection locked="0"/>
    </xf>
    <xf numFmtId="43" fontId="4" fillId="2" borderId="0" xfId="0" applyNumberFormat="1" applyFont="1" applyFill="1" applyProtection="1">
      <protection locked="0"/>
    </xf>
    <xf numFmtId="41" fontId="4" fillId="3" borderId="0" xfId="0" applyNumberFormat="1" applyFont="1" applyFill="1" applyAlignment="1" applyProtection="1">
      <alignment horizontal="center"/>
      <protection hidden="1"/>
    </xf>
    <xf numFmtId="10" fontId="4" fillId="3" borderId="0" xfId="1" applyNumberFormat="1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3" fontId="3" fillId="0" borderId="0" xfId="0" applyNumberFormat="1" applyFont="1" applyAlignment="1" applyProtection="1">
      <alignment horizontal="center" vertical="center"/>
      <protection hidden="1"/>
    </xf>
    <xf numFmtId="43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43" fontId="4" fillId="0" borderId="0" xfId="0" applyNumberFormat="1" applyFont="1" applyProtection="1">
      <protection hidden="1"/>
    </xf>
    <xf numFmtId="164" fontId="5" fillId="0" borderId="0" xfId="2" applyFont="1" applyFill="1" applyAlignment="1" applyProtection="1">
      <alignment horizontal="center"/>
      <protection hidden="1"/>
    </xf>
    <xf numFmtId="17" fontId="4" fillId="0" borderId="0" xfId="0" applyNumberFormat="1" applyFont="1" applyProtection="1">
      <protection hidden="1"/>
    </xf>
    <xf numFmtId="164" fontId="4" fillId="0" borderId="0" xfId="0" applyNumberFormat="1" applyFont="1" applyFill="1" applyAlignment="1" applyProtection="1">
      <alignment horizontal="center"/>
      <protection hidden="1"/>
    </xf>
    <xf numFmtId="43" fontId="3" fillId="0" borderId="0" xfId="0" applyNumberFormat="1" applyFont="1" applyProtection="1">
      <protection hidden="1"/>
    </xf>
    <xf numFmtId="0" fontId="3" fillId="4" borderId="0" xfId="0" applyFont="1" applyFill="1" applyAlignment="1" applyProtection="1">
      <alignment horizontal="center" vertical="center" wrapText="1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Protection="1">
      <protection hidden="1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7" fillId="0" borderId="0" xfId="3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 hidden="1"/>
    </xf>
    <xf numFmtId="0" fontId="4" fillId="0" borderId="0" xfId="0" pivotButton="1" applyFont="1" applyProtection="1">
      <protection locked="0" hidden="1"/>
    </xf>
    <xf numFmtId="164" fontId="4" fillId="0" borderId="0" xfId="0" applyNumberFormat="1" applyFont="1" applyProtection="1">
      <protection locked="0" hidden="1"/>
    </xf>
    <xf numFmtId="43" fontId="4" fillId="0" borderId="0" xfId="0" applyNumberFormat="1" applyFont="1" applyProtection="1">
      <protection locked="0" hidden="1"/>
    </xf>
    <xf numFmtId="0" fontId="0" fillId="0" borderId="0" xfId="0" applyProtection="1">
      <protection locked="0" hidden="1"/>
    </xf>
  </cellXfs>
  <cellStyles count="4">
    <cellStyle name="Hyperlink" xfId="3" builtinId="8"/>
    <cellStyle name="Normal" xfId="0" builtinId="0"/>
    <cellStyle name="Normal 2" xfId="2"/>
    <cellStyle name="Percent" xfId="1" builtinId="5"/>
  </cellStyles>
  <dxfs count="18"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</xdr:row>
          <xdr:rowOff>114300</xdr:rowOff>
        </xdr:from>
        <xdr:to>
          <xdr:col>5</xdr:col>
          <xdr:colOff>781050</xdr:colOff>
          <xdr:row>7</xdr:row>
          <xdr:rowOff>57150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hent, Kelly" refreshedDate="43194.37509976852" createdVersion="5" refreshedVersion="6" minRefreshableVersion="3" recordCount="401">
  <cacheSource type="worksheet">
    <worksheetSource ref="A10:G411" sheet="Lease Payment Schedule"/>
  </cacheSource>
  <cacheFields count="7">
    <cacheField name="Fiscal Year" numFmtId="0">
      <sharedItems containsString="0" containsBlank="1" containsNumber="1" containsInteger="1" minValue="1900" maxValue="2224" count="242">
        <m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2062" u="1"/>
        <n v="2133" u="1"/>
        <n v="2204" u="1"/>
        <n v="2029" u="1"/>
        <n v="2081" u="1"/>
        <n v="2152" u="1"/>
        <n v="2223" u="1"/>
        <n v="2100" u="1"/>
        <n v="2171" u="1"/>
        <n v="2048" u="1"/>
        <n v="2119" u="1"/>
        <n v="2190" u="1"/>
        <n v="2022" u="1"/>
        <n v="2067" u="1"/>
        <n v="2138" u="1"/>
        <n v="2209" u="1"/>
        <n v="2086" u="1"/>
        <n v="2157" u="1"/>
        <n v="2041" u="1"/>
        <n v="2105" u="1"/>
        <n v="2176" u="1"/>
        <n v="2053" u="1"/>
        <n v="2124" u="1"/>
        <n v="2195" u="1"/>
        <n v="2072" u="1"/>
        <n v="2143" u="1"/>
        <n v="2214" u="1"/>
        <n v="2034" u="1"/>
        <n v="2091" u="1"/>
        <n v="2162" u="1"/>
        <n v="2110" u="1"/>
        <n v="2181" u="1"/>
        <n v="2058" u="1"/>
        <n v="2129" u="1"/>
        <n v="2200" u="1"/>
        <n v="2027" u="1"/>
        <n v="2077" u="1"/>
        <n v="2148" u="1"/>
        <n v="2219" u="1"/>
        <n v="2096" u="1"/>
        <n v="2167" u="1"/>
        <n v="2046" u="1"/>
        <n v="2115" u="1"/>
        <n v="2186" u="1"/>
        <n v="2020" u="1"/>
        <n v="2063" u="1"/>
        <n v="2134" u="1"/>
        <n v="2205" u="1"/>
        <n v="2082" u="1"/>
        <n v="2153" u="1"/>
        <n v="2224" u="1"/>
        <n v="2039" u="1"/>
        <n v="2101" u="1"/>
        <n v="2172" u="1"/>
        <n v="2049" u="1"/>
        <n v="2120" u="1"/>
        <n v="2191" u="1"/>
        <n v="2068" u="1"/>
        <n v="2139" u="1"/>
        <n v="2210" u="1"/>
        <n v="2032" u="1"/>
        <n v="2087" u="1"/>
        <n v="2158" u="1"/>
        <n v="2106" u="1"/>
        <n v="2177" u="1"/>
        <n v="2054" u="1"/>
        <n v="2125" u="1"/>
        <n v="2196" u="1"/>
        <n v="2025" u="1"/>
        <n v="2073" u="1"/>
        <n v="2144" u="1"/>
        <n v="2215" u="1"/>
        <n v="2092" u="1"/>
        <n v="2163" u="1"/>
        <n v="2044" u="1"/>
        <n v="2111" u="1"/>
        <n v="2182" u="1"/>
        <n v="2018" u="1"/>
        <n v="2059" u="1"/>
        <n v="2130" u="1"/>
        <n v="2201" u="1"/>
        <n v="2078" u="1"/>
        <n v="2149" u="1"/>
        <n v="2220" u="1"/>
        <n v="2037" u="1"/>
        <n v="2097" u="1"/>
        <n v="2168" u="1"/>
        <n v="2116" u="1"/>
        <n v="2187" u="1"/>
        <n v="2064" u="1"/>
        <n v="2135" u="1"/>
        <n v="2206" u="1"/>
        <n v="2030" u="1"/>
        <n v="2083" u="1"/>
        <n v="2154" u="1"/>
        <n v="2102" u="1"/>
        <n v="2173" u="1"/>
        <n v="2050" u="1"/>
        <n v="2121" u="1"/>
        <n v="2192" u="1"/>
        <n v="2023" u="1"/>
        <n v="2069" u="1"/>
        <n v="2140" u="1"/>
        <n v="2211" u="1"/>
        <n v="2088" u="1"/>
        <n v="2159" u="1"/>
        <n v="2042" u="1"/>
        <n v="2107" u="1"/>
        <n v="2178" u="1"/>
        <n v="2055" u="1"/>
        <n v="2126" u="1"/>
        <n v="2197" u="1"/>
        <n v="2074" u="1"/>
        <n v="2145" u="1"/>
        <n v="2216" u="1"/>
        <n v="2035" u="1"/>
        <n v="2093" u="1"/>
        <n v="2164" u="1"/>
        <n v="2112" u="1"/>
        <n v="2183" u="1"/>
        <n v="2060" u="1"/>
        <n v="2131" u="1"/>
        <n v="2202" u="1"/>
        <n v="2028" u="1"/>
        <n v="2079" u="1"/>
        <n v="2150" u="1"/>
        <n v="2221" u="1"/>
        <n v="2098" u="1"/>
        <n v="2169" u="1"/>
        <n v="2047" u="1"/>
        <n v="2117" u="1"/>
        <n v="2188" u="1"/>
        <n v="2021" u="1"/>
        <n v="2065" u="1"/>
        <n v="2136" u="1"/>
        <n v="2207" u="1"/>
        <n v="2084" u="1"/>
        <n v="2155" u="1"/>
        <n v="2040" u="1"/>
        <n v="2103" u="1"/>
        <n v="2174" u="1"/>
        <n v="2051" u="1"/>
        <n v="2122" u="1"/>
        <n v="2193" u="1"/>
        <n v="2070" u="1"/>
        <n v="2141" u="1"/>
        <n v="2212" u="1"/>
        <n v="2033" u="1"/>
        <n v="2089" u="1"/>
        <n v="2160" u="1"/>
        <n v="2108" u="1"/>
        <n v="2179" u="1"/>
        <n v="2056" u="1"/>
        <n v="2127" u="1"/>
        <n v="2198" u="1"/>
        <n v="2026" u="1"/>
        <n v="2075" u="1"/>
        <n v="2146" u="1"/>
        <n v="2217" u="1"/>
        <n v="2094" u="1"/>
        <n v="2165" u="1"/>
        <n v="2045" u="1"/>
        <n v="2113" u="1"/>
        <n v="2184" u="1"/>
        <n v="2019" u="1"/>
        <n v="2061" u="1"/>
        <n v="2132" u="1"/>
        <n v="2203" u="1"/>
        <n v="2080" u="1"/>
        <n v="2151" u="1"/>
        <n v="2222" u="1"/>
        <n v="2038" u="1"/>
        <n v="2099" u="1"/>
        <n v="2170" u="1"/>
        <n v="2118" u="1"/>
        <n v="2189" u="1"/>
        <n v="2066" u="1"/>
        <n v="2137" u="1"/>
        <n v="2208" u="1"/>
        <n v="2031" u="1"/>
        <n v="2085" u="1"/>
        <n v="2156" u="1"/>
        <n v="2104" u="1"/>
        <n v="2175" u="1"/>
        <n v="2052" u="1"/>
        <n v="2123" u="1"/>
        <n v="2194" u="1"/>
        <n v="2024" u="1"/>
        <n v="2071" u="1"/>
        <n v="2142" u="1"/>
        <n v="2213" u="1"/>
        <n v="2090" u="1"/>
        <n v="2161" u="1"/>
        <n v="2043" u="1"/>
        <n v="2109" u="1"/>
        <n v="2180" u="1"/>
        <n v="2057" u="1"/>
        <n v="2128" u="1"/>
        <n v="2199" u="1"/>
        <n v="2076" u="1"/>
        <n v="2147" u="1"/>
        <n v="2218" u="1"/>
        <n v="2036" u="1"/>
        <n v="2095" u="1"/>
        <n v="2166" u="1"/>
        <n v="2114" u="1"/>
        <n v="2185" u="1"/>
      </sharedItems>
    </cacheField>
    <cacheField name="Date" numFmtId="0">
      <sharedItems containsNonDate="0" containsDate="1" containsString="0" containsBlank="1" minDate="1899-12-30T00:00:00" maxDate="1933-03-29T00:00:00"/>
    </cacheField>
    <cacheField name="Interest" numFmtId="43">
      <sharedItems containsString="0" containsBlank="1" containsNumber="1" containsInteger="1" minValue="0" maxValue="0"/>
    </cacheField>
    <cacheField name="Executory" numFmtId="0">
      <sharedItems containsString="0" containsBlank="1" containsNumber="1" containsInteger="1" minValue="0" maxValue="0"/>
    </cacheField>
    <cacheField name="Principal" numFmtId="43">
      <sharedItems containsString="0" containsBlank="1" containsNumber="1" containsInteger="1" minValue="0" maxValue="0"/>
    </cacheField>
    <cacheField name="Total Payment" numFmtId="43">
      <sharedItems containsString="0" containsBlank="1" containsNumber="1" containsInteger="1" minValue="0" maxValue="0"/>
    </cacheField>
    <cacheField name="Balance" numFmtId="43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1">
  <r>
    <x v="0"/>
    <m/>
    <m/>
    <m/>
    <m/>
    <m/>
    <n v="0"/>
  </r>
  <r>
    <x v="1"/>
    <d v="1899-12-30T00:00:00"/>
    <n v="0"/>
    <n v="0"/>
    <n v="0"/>
    <n v="0"/>
    <n v="0"/>
  </r>
  <r>
    <x v="1"/>
    <d v="1900-01-30T00:00:00"/>
    <n v="0"/>
    <n v="0"/>
    <n v="0"/>
    <n v="0"/>
    <n v="0"/>
  </r>
  <r>
    <x v="1"/>
    <d v="1900-02-27T00:00:00"/>
    <n v="0"/>
    <n v="0"/>
    <n v="0"/>
    <n v="0"/>
    <n v="0"/>
  </r>
  <r>
    <x v="1"/>
    <d v="1900-03-28T00:00:00"/>
    <n v="0"/>
    <n v="0"/>
    <n v="0"/>
    <n v="0"/>
    <n v="0"/>
  </r>
  <r>
    <x v="1"/>
    <d v="1900-04-28T00:00:00"/>
    <n v="0"/>
    <n v="0"/>
    <n v="0"/>
    <n v="0"/>
    <n v="0"/>
  </r>
  <r>
    <x v="1"/>
    <d v="1900-05-28T00:00:00"/>
    <n v="0"/>
    <n v="0"/>
    <n v="0"/>
    <n v="0"/>
    <n v="0"/>
  </r>
  <r>
    <x v="1"/>
    <d v="1900-06-28T00:00:00"/>
    <n v="0"/>
    <n v="0"/>
    <n v="0"/>
    <n v="0"/>
    <n v="0"/>
  </r>
  <r>
    <x v="2"/>
    <d v="1900-07-28T00:00:00"/>
    <n v="0"/>
    <n v="0"/>
    <n v="0"/>
    <n v="0"/>
    <n v="0"/>
  </r>
  <r>
    <x v="2"/>
    <d v="1900-08-28T00:00:00"/>
    <n v="0"/>
    <n v="0"/>
    <n v="0"/>
    <n v="0"/>
    <n v="0"/>
  </r>
  <r>
    <x v="2"/>
    <d v="1900-09-28T00:00:00"/>
    <n v="0"/>
    <n v="0"/>
    <n v="0"/>
    <n v="0"/>
    <n v="0"/>
  </r>
  <r>
    <x v="2"/>
    <d v="1900-10-28T00:00:00"/>
    <n v="0"/>
    <n v="0"/>
    <n v="0"/>
    <n v="0"/>
    <n v="0"/>
  </r>
  <r>
    <x v="2"/>
    <d v="1900-11-28T00:00:00"/>
    <n v="0"/>
    <n v="0"/>
    <n v="0"/>
    <n v="0"/>
    <n v="0"/>
  </r>
  <r>
    <x v="2"/>
    <d v="1900-12-28T00:00:00"/>
    <n v="0"/>
    <n v="0"/>
    <n v="0"/>
    <n v="0"/>
    <n v="0"/>
  </r>
  <r>
    <x v="2"/>
    <d v="1901-01-28T00:00:00"/>
    <n v="0"/>
    <n v="0"/>
    <n v="0"/>
    <n v="0"/>
    <n v="0"/>
  </r>
  <r>
    <x v="2"/>
    <d v="1901-02-28T00:00:00"/>
    <n v="0"/>
    <n v="0"/>
    <n v="0"/>
    <n v="0"/>
    <n v="0"/>
  </r>
  <r>
    <x v="2"/>
    <d v="1901-03-28T00:00:00"/>
    <n v="0"/>
    <n v="0"/>
    <n v="0"/>
    <n v="0"/>
    <n v="0"/>
  </r>
  <r>
    <x v="2"/>
    <d v="1901-04-28T00:00:00"/>
    <n v="0"/>
    <n v="0"/>
    <n v="0"/>
    <n v="0"/>
    <n v="0"/>
  </r>
  <r>
    <x v="2"/>
    <d v="1901-05-28T00:00:00"/>
    <n v="0"/>
    <n v="0"/>
    <n v="0"/>
    <n v="0"/>
    <n v="0"/>
  </r>
  <r>
    <x v="2"/>
    <d v="1901-06-28T00:00:00"/>
    <n v="0"/>
    <n v="0"/>
    <n v="0"/>
    <n v="0"/>
    <n v="0"/>
  </r>
  <r>
    <x v="3"/>
    <d v="1901-07-28T00:00:00"/>
    <n v="0"/>
    <n v="0"/>
    <n v="0"/>
    <n v="0"/>
    <n v="0"/>
  </r>
  <r>
    <x v="3"/>
    <d v="1901-08-28T00:00:00"/>
    <n v="0"/>
    <n v="0"/>
    <n v="0"/>
    <n v="0"/>
    <n v="0"/>
  </r>
  <r>
    <x v="3"/>
    <d v="1901-09-28T00:00:00"/>
    <n v="0"/>
    <n v="0"/>
    <n v="0"/>
    <n v="0"/>
    <n v="0"/>
  </r>
  <r>
    <x v="3"/>
    <d v="1901-10-28T00:00:00"/>
    <n v="0"/>
    <n v="0"/>
    <n v="0"/>
    <n v="0"/>
    <n v="0"/>
  </r>
  <r>
    <x v="3"/>
    <d v="1901-11-28T00:00:00"/>
    <n v="0"/>
    <n v="0"/>
    <n v="0"/>
    <n v="0"/>
    <n v="0"/>
  </r>
  <r>
    <x v="3"/>
    <d v="1901-12-28T00:00:00"/>
    <n v="0"/>
    <n v="0"/>
    <n v="0"/>
    <n v="0"/>
    <n v="0"/>
  </r>
  <r>
    <x v="3"/>
    <d v="1902-01-28T00:00:00"/>
    <n v="0"/>
    <n v="0"/>
    <n v="0"/>
    <n v="0"/>
    <n v="0"/>
  </r>
  <r>
    <x v="3"/>
    <d v="1902-02-28T00:00:00"/>
    <n v="0"/>
    <n v="0"/>
    <n v="0"/>
    <n v="0"/>
    <n v="0"/>
  </r>
  <r>
    <x v="3"/>
    <d v="1902-03-28T00:00:00"/>
    <n v="0"/>
    <n v="0"/>
    <n v="0"/>
    <n v="0"/>
    <n v="0"/>
  </r>
  <r>
    <x v="3"/>
    <d v="1902-04-28T00:00:00"/>
    <n v="0"/>
    <n v="0"/>
    <n v="0"/>
    <n v="0"/>
    <n v="0"/>
  </r>
  <r>
    <x v="3"/>
    <d v="1902-05-28T00:00:00"/>
    <n v="0"/>
    <n v="0"/>
    <n v="0"/>
    <n v="0"/>
    <n v="0"/>
  </r>
  <r>
    <x v="3"/>
    <d v="1902-06-28T00:00:00"/>
    <n v="0"/>
    <n v="0"/>
    <n v="0"/>
    <n v="0"/>
    <n v="0"/>
  </r>
  <r>
    <x v="4"/>
    <d v="1902-07-28T00:00:00"/>
    <n v="0"/>
    <n v="0"/>
    <n v="0"/>
    <n v="0"/>
    <n v="0"/>
  </r>
  <r>
    <x v="4"/>
    <d v="1902-08-28T00:00:00"/>
    <n v="0"/>
    <n v="0"/>
    <n v="0"/>
    <n v="0"/>
    <n v="0"/>
  </r>
  <r>
    <x v="4"/>
    <d v="1902-09-28T00:00:00"/>
    <n v="0"/>
    <n v="0"/>
    <n v="0"/>
    <n v="0"/>
    <n v="0"/>
  </r>
  <r>
    <x v="4"/>
    <d v="1902-10-28T00:00:00"/>
    <n v="0"/>
    <n v="0"/>
    <n v="0"/>
    <n v="0"/>
    <n v="0"/>
  </r>
  <r>
    <x v="4"/>
    <d v="1902-11-28T00:00:00"/>
    <n v="0"/>
    <n v="0"/>
    <n v="0"/>
    <n v="0"/>
    <n v="0"/>
  </r>
  <r>
    <x v="4"/>
    <d v="1902-12-28T00:00:00"/>
    <n v="0"/>
    <n v="0"/>
    <n v="0"/>
    <n v="0"/>
    <n v="0"/>
  </r>
  <r>
    <x v="4"/>
    <d v="1903-01-28T00:00:00"/>
    <n v="0"/>
    <n v="0"/>
    <n v="0"/>
    <n v="0"/>
    <n v="0"/>
  </r>
  <r>
    <x v="4"/>
    <d v="1903-02-28T00:00:00"/>
    <n v="0"/>
    <n v="0"/>
    <n v="0"/>
    <n v="0"/>
    <n v="0"/>
  </r>
  <r>
    <x v="4"/>
    <d v="1903-03-28T00:00:00"/>
    <n v="0"/>
    <n v="0"/>
    <n v="0"/>
    <n v="0"/>
    <n v="0"/>
  </r>
  <r>
    <x v="4"/>
    <d v="1903-04-28T00:00:00"/>
    <n v="0"/>
    <n v="0"/>
    <n v="0"/>
    <n v="0"/>
    <n v="0"/>
  </r>
  <r>
    <x v="4"/>
    <d v="1903-05-28T00:00:00"/>
    <n v="0"/>
    <n v="0"/>
    <n v="0"/>
    <n v="0"/>
    <n v="0"/>
  </r>
  <r>
    <x v="4"/>
    <d v="1903-06-28T00:00:00"/>
    <n v="0"/>
    <n v="0"/>
    <n v="0"/>
    <n v="0"/>
    <n v="0"/>
  </r>
  <r>
    <x v="5"/>
    <d v="1903-07-28T00:00:00"/>
    <n v="0"/>
    <n v="0"/>
    <n v="0"/>
    <n v="0"/>
    <n v="0"/>
  </r>
  <r>
    <x v="5"/>
    <d v="1903-08-28T00:00:00"/>
    <n v="0"/>
    <n v="0"/>
    <n v="0"/>
    <n v="0"/>
    <n v="0"/>
  </r>
  <r>
    <x v="5"/>
    <d v="1903-09-28T00:00:00"/>
    <n v="0"/>
    <n v="0"/>
    <n v="0"/>
    <n v="0"/>
    <n v="0"/>
  </r>
  <r>
    <x v="5"/>
    <d v="1903-10-28T00:00:00"/>
    <n v="0"/>
    <n v="0"/>
    <n v="0"/>
    <n v="0"/>
    <n v="0"/>
  </r>
  <r>
    <x v="5"/>
    <d v="1903-11-28T00:00:00"/>
    <n v="0"/>
    <n v="0"/>
    <n v="0"/>
    <n v="0"/>
    <n v="0"/>
  </r>
  <r>
    <x v="5"/>
    <d v="1903-12-28T00:00:00"/>
    <n v="0"/>
    <n v="0"/>
    <n v="0"/>
    <n v="0"/>
    <n v="0"/>
  </r>
  <r>
    <x v="5"/>
    <d v="1904-01-28T00:00:00"/>
    <n v="0"/>
    <n v="0"/>
    <n v="0"/>
    <n v="0"/>
    <n v="0"/>
  </r>
  <r>
    <x v="5"/>
    <d v="1904-02-28T00:00:00"/>
    <n v="0"/>
    <n v="0"/>
    <n v="0"/>
    <n v="0"/>
    <n v="0"/>
  </r>
  <r>
    <x v="5"/>
    <d v="1904-03-28T00:00:00"/>
    <n v="0"/>
    <n v="0"/>
    <n v="0"/>
    <n v="0"/>
    <n v="0"/>
  </r>
  <r>
    <x v="5"/>
    <d v="1904-04-28T00:00:00"/>
    <n v="0"/>
    <n v="0"/>
    <n v="0"/>
    <n v="0"/>
    <n v="0"/>
  </r>
  <r>
    <x v="5"/>
    <d v="1904-05-28T00:00:00"/>
    <n v="0"/>
    <n v="0"/>
    <n v="0"/>
    <n v="0"/>
    <n v="0"/>
  </r>
  <r>
    <x v="5"/>
    <d v="1904-06-28T00:00:00"/>
    <n v="0"/>
    <n v="0"/>
    <n v="0"/>
    <n v="0"/>
    <n v="0"/>
  </r>
  <r>
    <x v="6"/>
    <d v="1904-07-28T00:00:00"/>
    <n v="0"/>
    <n v="0"/>
    <n v="0"/>
    <n v="0"/>
    <n v="0"/>
  </r>
  <r>
    <x v="6"/>
    <d v="1904-08-28T00:00:00"/>
    <n v="0"/>
    <n v="0"/>
    <n v="0"/>
    <n v="0"/>
    <n v="0"/>
  </r>
  <r>
    <x v="6"/>
    <d v="1904-09-28T00:00:00"/>
    <n v="0"/>
    <n v="0"/>
    <n v="0"/>
    <n v="0"/>
    <n v="0"/>
  </r>
  <r>
    <x v="6"/>
    <d v="1904-10-28T00:00:00"/>
    <n v="0"/>
    <n v="0"/>
    <n v="0"/>
    <n v="0"/>
    <n v="0"/>
  </r>
  <r>
    <x v="6"/>
    <d v="1904-11-28T00:00:00"/>
    <n v="0"/>
    <n v="0"/>
    <n v="0"/>
    <n v="0"/>
    <n v="0"/>
  </r>
  <r>
    <x v="6"/>
    <d v="1904-12-28T00:00:00"/>
    <n v="0"/>
    <n v="0"/>
    <n v="0"/>
    <n v="0"/>
    <n v="0"/>
  </r>
  <r>
    <x v="6"/>
    <d v="1905-01-28T00:00:00"/>
    <n v="0"/>
    <n v="0"/>
    <n v="0"/>
    <n v="0"/>
    <n v="0"/>
  </r>
  <r>
    <x v="6"/>
    <d v="1905-02-28T00:00:00"/>
    <n v="0"/>
    <n v="0"/>
    <n v="0"/>
    <n v="0"/>
    <n v="0"/>
  </r>
  <r>
    <x v="6"/>
    <d v="1905-03-28T00:00:00"/>
    <n v="0"/>
    <n v="0"/>
    <n v="0"/>
    <n v="0"/>
    <n v="0"/>
  </r>
  <r>
    <x v="6"/>
    <d v="1905-04-28T00:00:00"/>
    <n v="0"/>
    <n v="0"/>
    <n v="0"/>
    <n v="0"/>
    <n v="0"/>
  </r>
  <r>
    <x v="6"/>
    <d v="1905-05-28T00:00:00"/>
    <n v="0"/>
    <n v="0"/>
    <n v="0"/>
    <n v="0"/>
    <n v="0"/>
  </r>
  <r>
    <x v="6"/>
    <d v="1905-06-28T00:00:00"/>
    <n v="0"/>
    <n v="0"/>
    <n v="0"/>
    <n v="0"/>
    <n v="0"/>
  </r>
  <r>
    <x v="7"/>
    <d v="1905-07-28T00:00:00"/>
    <n v="0"/>
    <n v="0"/>
    <n v="0"/>
    <n v="0"/>
    <n v="0"/>
  </r>
  <r>
    <x v="7"/>
    <d v="1905-08-28T00:00:00"/>
    <n v="0"/>
    <n v="0"/>
    <n v="0"/>
    <n v="0"/>
    <n v="0"/>
  </r>
  <r>
    <x v="7"/>
    <d v="1905-09-28T00:00:00"/>
    <n v="0"/>
    <n v="0"/>
    <n v="0"/>
    <n v="0"/>
    <n v="0"/>
  </r>
  <r>
    <x v="7"/>
    <d v="1905-10-28T00:00:00"/>
    <n v="0"/>
    <n v="0"/>
    <n v="0"/>
    <n v="0"/>
    <n v="0"/>
  </r>
  <r>
    <x v="7"/>
    <d v="1905-11-28T00:00:00"/>
    <n v="0"/>
    <n v="0"/>
    <n v="0"/>
    <n v="0"/>
    <n v="0"/>
  </r>
  <r>
    <x v="7"/>
    <d v="1905-12-28T00:00:00"/>
    <n v="0"/>
    <n v="0"/>
    <n v="0"/>
    <n v="0"/>
    <n v="0"/>
  </r>
  <r>
    <x v="7"/>
    <d v="1906-01-28T00:00:00"/>
    <n v="0"/>
    <n v="0"/>
    <n v="0"/>
    <n v="0"/>
    <n v="0"/>
  </r>
  <r>
    <x v="7"/>
    <d v="1906-02-28T00:00:00"/>
    <n v="0"/>
    <n v="0"/>
    <n v="0"/>
    <n v="0"/>
    <n v="0"/>
  </r>
  <r>
    <x v="7"/>
    <d v="1906-03-28T00:00:00"/>
    <n v="0"/>
    <n v="0"/>
    <n v="0"/>
    <n v="0"/>
    <n v="0"/>
  </r>
  <r>
    <x v="7"/>
    <d v="1906-04-28T00:00:00"/>
    <n v="0"/>
    <n v="0"/>
    <n v="0"/>
    <n v="0"/>
    <n v="0"/>
  </r>
  <r>
    <x v="7"/>
    <d v="1906-05-28T00:00:00"/>
    <n v="0"/>
    <n v="0"/>
    <n v="0"/>
    <n v="0"/>
    <n v="0"/>
  </r>
  <r>
    <x v="7"/>
    <d v="1906-06-28T00:00:00"/>
    <n v="0"/>
    <n v="0"/>
    <n v="0"/>
    <n v="0"/>
    <n v="0"/>
  </r>
  <r>
    <x v="8"/>
    <d v="1906-07-28T00:00:00"/>
    <n v="0"/>
    <n v="0"/>
    <n v="0"/>
    <n v="0"/>
    <n v="0"/>
  </r>
  <r>
    <x v="8"/>
    <d v="1906-08-28T00:00:00"/>
    <n v="0"/>
    <n v="0"/>
    <n v="0"/>
    <n v="0"/>
    <n v="0"/>
  </r>
  <r>
    <x v="8"/>
    <d v="1906-09-28T00:00:00"/>
    <n v="0"/>
    <n v="0"/>
    <n v="0"/>
    <n v="0"/>
    <n v="0"/>
  </r>
  <r>
    <x v="8"/>
    <d v="1906-10-28T00:00:00"/>
    <n v="0"/>
    <n v="0"/>
    <n v="0"/>
    <n v="0"/>
    <n v="0"/>
  </r>
  <r>
    <x v="8"/>
    <d v="1906-11-28T00:00:00"/>
    <n v="0"/>
    <n v="0"/>
    <n v="0"/>
    <n v="0"/>
    <n v="0"/>
  </r>
  <r>
    <x v="8"/>
    <d v="1906-12-28T00:00:00"/>
    <n v="0"/>
    <n v="0"/>
    <n v="0"/>
    <n v="0"/>
    <n v="0"/>
  </r>
  <r>
    <x v="8"/>
    <d v="1907-01-28T00:00:00"/>
    <n v="0"/>
    <n v="0"/>
    <n v="0"/>
    <n v="0"/>
    <n v="0"/>
  </r>
  <r>
    <x v="8"/>
    <d v="1907-02-28T00:00:00"/>
    <n v="0"/>
    <n v="0"/>
    <n v="0"/>
    <n v="0"/>
    <n v="0"/>
  </r>
  <r>
    <x v="8"/>
    <d v="1907-03-28T00:00:00"/>
    <n v="0"/>
    <n v="0"/>
    <n v="0"/>
    <n v="0"/>
    <n v="0"/>
  </r>
  <r>
    <x v="8"/>
    <d v="1907-04-28T00:00:00"/>
    <n v="0"/>
    <n v="0"/>
    <n v="0"/>
    <n v="0"/>
    <n v="0"/>
  </r>
  <r>
    <x v="8"/>
    <d v="1907-05-28T00:00:00"/>
    <n v="0"/>
    <n v="0"/>
    <n v="0"/>
    <n v="0"/>
    <n v="0"/>
  </r>
  <r>
    <x v="8"/>
    <d v="1907-06-28T00:00:00"/>
    <n v="0"/>
    <n v="0"/>
    <n v="0"/>
    <n v="0"/>
    <n v="0"/>
  </r>
  <r>
    <x v="9"/>
    <d v="1907-07-28T00:00:00"/>
    <n v="0"/>
    <n v="0"/>
    <n v="0"/>
    <n v="0"/>
    <n v="0"/>
  </r>
  <r>
    <x v="9"/>
    <d v="1907-08-28T00:00:00"/>
    <n v="0"/>
    <n v="0"/>
    <n v="0"/>
    <n v="0"/>
    <n v="0"/>
  </r>
  <r>
    <x v="9"/>
    <d v="1907-09-28T00:00:00"/>
    <n v="0"/>
    <n v="0"/>
    <n v="0"/>
    <n v="0"/>
    <n v="0"/>
  </r>
  <r>
    <x v="9"/>
    <d v="1907-10-28T00:00:00"/>
    <n v="0"/>
    <n v="0"/>
    <n v="0"/>
    <n v="0"/>
    <n v="0"/>
  </r>
  <r>
    <x v="9"/>
    <d v="1907-11-28T00:00:00"/>
    <n v="0"/>
    <n v="0"/>
    <n v="0"/>
    <n v="0"/>
    <n v="0"/>
  </r>
  <r>
    <x v="9"/>
    <d v="1907-12-28T00:00:00"/>
    <n v="0"/>
    <n v="0"/>
    <n v="0"/>
    <n v="0"/>
    <n v="0"/>
  </r>
  <r>
    <x v="9"/>
    <d v="1908-01-28T00:00:00"/>
    <n v="0"/>
    <n v="0"/>
    <n v="0"/>
    <n v="0"/>
    <n v="0"/>
  </r>
  <r>
    <x v="9"/>
    <d v="1908-02-28T00:00:00"/>
    <n v="0"/>
    <n v="0"/>
    <n v="0"/>
    <n v="0"/>
    <n v="0"/>
  </r>
  <r>
    <x v="9"/>
    <d v="1908-03-28T00:00:00"/>
    <n v="0"/>
    <n v="0"/>
    <n v="0"/>
    <n v="0"/>
    <n v="0"/>
  </r>
  <r>
    <x v="9"/>
    <d v="1908-04-28T00:00:00"/>
    <n v="0"/>
    <n v="0"/>
    <n v="0"/>
    <n v="0"/>
    <n v="0"/>
  </r>
  <r>
    <x v="9"/>
    <d v="1908-05-28T00:00:00"/>
    <n v="0"/>
    <n v="0"/>
    <n v="0"/>
    <n v="0"/>
    <n v="0"/>
  </r>
  <r>
    <x v="9"/>
    <d v="1908-06-28T00:00:00"/>
    <n v="0"/>
    <n v="0"/>
    <n v="0"/>
    <n v="0"/>
    <n v="0"/>
  </r>
  <r>
    <x v="10"/>
    <d v="1908-07-28T00:00:00"/>
    <n v="0"/>
    <n v="0"/>
    <n v="0"/>
    <n v="0"/>
    <n v="0"/>
  </r>
  <r>
    <x v="10"/>
    <d v="1908-08-28T00:00:00"/>
    <n v="0"/>
    <n v="0"/>
    <n v="0"/>
    <n v="0"/>
    <n v="0"/>
  </r>
  <r>
    <x v="10"/>
    <d v="1908-09-28T00:00:00"/>
    <n v="0"/>
    <n v="0"/>
    <n v="0"/>
    <n v="0"/>
    <n v="0"/>
  </r>
  <r>
    <x v="10"/>
    <d v="1908-10-28T00:00:00"/>
    <n v="0"/>
    <n v="0"/>
    <n v="0"/>
    <n v="0"/>
    <n v="0"/>
  </r>
  <r>
    <x v="10"/>
    <d v="1908-11-28T00:00:00"/>
    <n v="0"/>
    <n v="0"/>
    <n v="0"/>
    <n v="0"/>
    <n v="0"/>
  </r>
  <r>
    <x v="10"/>
    <d v="1908-12-28T00:00:00"/>
    <n v="0"/>
    <n v="0"/>
    <n v="0"/>
    <n v="0"/>
    <n v="0"/>
  </r>
  <r>
    <x v="10"/>
    <d v="1909-01-28T00:00:00"/>
    <n v="0"/>
    <n v="0"/>
    <n v="0"/>
    <n v="0"/>
    <n v="0"/>
  </r>
  <r>
    <x v="10"/>
    <d v="1909-02-28T00:00:00"/>
    <n v="0"/>
    <n v="0"/>
    <n v="0"/>
    <n v="0"/>
    <n v="0"/>
  </r>
  <r>
    <x v="10"/>
    <d v="1909-03-28T00:00:00"/>
    <n v="0"/>
    <n v="0"/>
    <n v="0"/>
    <n v="0"/>
    <n v="0"/>
  </r>
  <r>
    <x v="10"/>
    <d v="1909-04-28T00:00:00"/>
    <n v="0"/>
    <n v="0"/>
    <n v="0"/>
    <n v="0"/>
    <n v="0"/>
  </r>
  <r>
    <x v="10"/>
    <d v="1909-05-28T00:00:00"/>
    <n v="0"/>
    <n v="0"/>
    <n v="0"/>
    <n v="0"/>
    <n v="0"/>
  </r>
  <r>
    <x v="10"/>
    <d v="1909-06-28T00:00:00"/>
    <n v="0"/>
    <n v="0"/>
    <n v="0"/>
    <n v="0"/>
    <n v="0"/>
  </r>
  <r>
    <x v="11"/>
    <d v="1909-07-28T00:00:00"/>
    <n v="0"/>
    <n v="0"/>
    <n v="0"/>
    <n v="0"/>
    <n v="0"/>
  </r>
  <r>
    <x v="11"/>
    <d v="1909-08-28T00:00:00"/>
    <n v="0"/>
    <n v="0"/>
    <n v="0"/>
    <n v="0"/>
    <n v="0"/>
  </r>
  <r>
    <x v="11"/>
    <d v="1909-09-28T00:00:00"/>
    <n v="0"/>
    <n v="0"/>
    <n v="0"/>
    <n v="0"/>
    <n v="0"/>
  </r>
  <r>
    <x v="11"/>
    <d v="1909-10-28T00:00:00"/>
    <n v="0"/>
    <n v="0"/>
    <n v="0"/>
    <n v="0"/>
    <n v="0"/>
  </r>
  <r>
    <x v="11"/>
    <d v="1909-11-28T00:00:00"/>
    <n v="0"/>
    <n v="0"/>
    <n v="0"/>
    <n v="0"/>
    <n v="0"/>
  </r>
  <r>
    <x v="11"/>
    <d v="1909-12-28T00:00:00"/>
    <n v="0"/>
    <n v="0"/>
    <n v="0"/>
    <n v="0"/>
    <n v="0"/>
  </r>
  <r>
    <x v="11"/>
    <d v="1910-01-28T00:00:00"/>
    <n v="0"/>
    <n v="0"/>
    <n v="0"/>
    <n v="0"/>
    <n v="0"/>
  </r>
  <r>
    <x v="11"/>
    <d v="1910-02-28T00:00:00"/>
    <n v="0"/>
    <n v="0"/>
    <n v="0"/>
    <n v="0"/>
    <n v="0"/>
  </r>
  <r>
    <x v="11"/>
    <d v="1910-03-28T00:00:00"/>
    <n v="0"/>
    <n v="0"/>
    <n v="0"/>
    <n v="0"/>
    <n v="0"/>
  </r>
  <r>
    <x v="11"/>
    <d v="1910-04-28T00:00:00"/>
    <n v="0"/>
    <n v="0"/>
    <n v="0"/>
    <n v="0"/>
    <n v="0"/>
  </r>
  <r>
    <x v="11"/>
    <d v="1910-05-28T00:00:00"/>
    <n v="0"/>
    <n v="0"/>
    <n v="0"/>
    <n v="0"/>
    <n v="0"/>
  </r>
  <r>
    <x v="11"/>
    <d v="1910-06-28T00:00:00"/>
    <n v="0"/>
    <n v="0"/>
    <n v="0"/>
    <n v="0"/>
    <n v="0"/>
  </r>
  <r>
    <x v="12"/>
    <d v="1910-07-28T00:00:00"/>
    <n v="0"/>
    <n v="0"/>
    <n v="0"/>
    <n v="0"/>
    <n v="0"/>
  </r>
  <r>
    <x v="12"/>
    <d v="1910-08-28T00:00:00"/>
    <n v="0"/>
    <n v="0"/>
    <n v="0"/>
    <n v="0"/>
    <n v="0"/>
  </r>
  <r>
    <x v="12"/>
    <d v="1910-09-28T00:00:00"/>
    <n v="0"/>
    <n v="0"/>
    <n v="0"/>
    <n v="0"/>
    <n v="0"/>
  </r>
  <r>
    <x v="12"/>
    <d v="1910-10-28T00:00:00"/>
    <n v="0"/>
    <n v="0"/>
    <n v="0"/>
    <n v="0"/>
    <n v="0"/>
  </r>
  <r>
    <x v="12"/>
    <d v="1910-11-28T00:00:00"/>
    <n v="0"/>
    <n v="0"/>
    <n v="0"/>
    <n v="0"/>
    <n v="0"/>
  </r>
  <r>
    <x v="12"/>
    <d v="1910-12-28T00:00:00"/>
    <n v="0"/>
    <n v="0"/>
    <n v="0"/>
    <n v="0"/>
    <n v="0"/>
  </r>
  <r>
    <x v="12"/>
    <d v="1911-01-28T00:00:00"/>
    <n v="0"/>
    <n v="0"/>
    <n v="0"/>
    <n v="0"/>
    <n v="0"/>
  </r>
  <r>
    <x v="12"/>
    <d v="1911-02-28T00:00:00"/>
    <n v="0"/>
    <n v="0"/>
    <n v="0"/>
    <n v="0"/>
    <n v="0"/>
  </r>
  <r>
    <x v="12"/>
    <d v="1911-03-28T00:00:00"/>
    <n v="0"/>
    <n v="0"/>
    <n v="0"/>
    <n v="0"/>
    <n v="0"/>
  </r>
  <r>
    <x v="12"/>
    <d v="1911-04-28T00:00:00"/>
    <n v="0"/>
    <n v="0"/>
    <n v="0"/>
    <n v="0"/>
    <n v="0"/>
  </r>
  <r>
    <x v="12"/>
    <d v="1911-05-28T00:00:00"/>
    <n v="0"/>
    <n v="0"/>
    <n v="0"/>
    <n v="0"/>
    <n v="0"/>
  </r>
  <r>
    <x v="12"/>
    <d v="1911-06-28T00:00:00"/>
    <n v="0"/>
    <n v="0"/>
    <n v="0"/>
    <n v="0"/>
    <n v="0"/>
  </r>
  <r>
    <x v="13"/>
    <d v="1911-07-28T00:00:00"/>
    <n v="0"/>
    <n v="0"/>
    <n v="0"/>
    <n v="0"/>
    <n v="0"/>
  </r>
  <r>
    <x v="13"/>
    <d v="1911-08-28T00:00:00"/>
    <n v="0"/>
    <n v="0"/>
    <n v="0"/>
    <n v="0"/>
    <n v="0"/>
  </r>
  <r>
    <x v="13"/>
    <d v="1911-09-28T00:00:00"/>
    <n v="0"/>
    <n v="0"/>
    <n v="0"/>
    <n v="0"/>
    <n v="0"/>
  </r>
  <r>
    <x v="13"/>
    <d v="1911-10-28T00:00:00"/>
    <n v="0"/>
    <n v="0"/>
    <n v="0"/>
    <n v="0"/>
    <n v="0"/>
  </r>
  <r>
    <x v="13"/>
    <d v="1911-11-28T00:00:00"/>
    <n v="0"/>
    <n v="0"/>
    <n v="0"/>
    <n v="0"/>
    <n v="0"/>
  </r>
  <r>
    <x v="13"/>
    <d v="1911-12-28T00:00:00"/>
    <n v="0"/>
    <n v="0"/>
    <n v="0"/>
    <n v="0"/>
    <n v="0"/>
  </r>
  <r>
    <x v="13"/>
    <d v="1912-01-28T00:00:00"/>
    <n v="0"/>
    <n v="0"/>
    <n v="0"/>
    <n v="0"/>
    <n v="0"/>
  </r>
  <r>
    <x v="13"/>
    <d v="1912-02-28T00:00:00"/>
    <n v="0"/>
    <n v="0"/>
    <n v="0"/>
    <n v="0"/>
    <n v="0"/>
  </r>
  <r>
    <x v="13"/>
    <d v="1912-03-28T00:00:00"/>
    <n v="0"/>
    <n v="0"/>
    <n v="0"/>
    <n v="0"/>
    <n v="0"/>
  </r>
  <r>
    <x v="13"/>
    <d v="1912-04-28T00:00:00"/>
    <n v="0"/>
    <n v="0"/>
    <n v="0"/>
    <n v="0"/>
    <n v="0"/>
  </r>
  <r>
    <x v="13"/>
    <d v="1912-05-28T00:00:00"/>
    <n v="0"/>
    <n v="0"/>
    <n v="0"/>
    <n v="0"/>
    <n v="0"/>
  </r>
  <r>
    <x v="13"/>
    <d v="1912-06-28T00:00:00"/>
    <n v="0"/>
    <n v="0"/>
    <n v="0"/>
    <n v="0"/>
    <n v="0"/>
  </r>
  <r>
    <x v="14"/>
    <d v="1912-07-28T00:00:00"/>
    <n v="0"/>
    <n v="0"/>
    <n v="0"/>
    <n v="0"/>
    <n v="0"/>
  </r>
  <r>
    <x v="14"/>
    <d v="1912-08-28T00:00:00"/>
    <n v="0"/>
    <n v="0"/>
    <n v="0"/>
    <n v="0"/>
    <n v="0"/>
  </r>
  <r>
    <x v="14"/>
    <d v="1912-09-28T00:00:00"/>
    <n v="0"/>
    <n v="0"/>
    <n v="0"/>
    <n v="0"/>
    <n v="0"/>
  </r>
  <r>
    <x v="14"/>
    <d v="1912-10-28T00:00:00"/>
    <n v="0"/>
    <n v="0"/>
    <n v="0"/>
    <n v="0"/>
    <n v="0"/>
  </r>
  <r>
    <x v="14"/>
    <d v="1912-11-28T00:00:00"/>
    <n v="0"/>
    <n v="0"/>
    <n v="0"/>
    <n v="0"/>
    <n v="0"/>
  </r>
  <r>
    <x v="14"/>
    <d v="1912-12-28T00:00:00"/>
    <n v="0"/>
    <n v="0"/>
    <n v="0"/>
    <n v="0"/>
    <n v="0"/>
  </r>
  <r>
    <x v="14"/>
    <d v="1913-01-28T00:00:00"/>
    <n v="0"/>
    <n v="0"/>
    <n v="0"/>
    <n v="0"/>
    <n v="0"/>
  </r>
  <r>
    <x v="14"/>
    <d v="1913-02-28T00:00:00"/>
    <n v="0"/>
    <n v="0"/>
    <n v="0"/>
    <n v="0"/>
    <n v="0"/>
  </r>
  <r>
    <x v="14"/>
    <d v="1913-03-28T00:00:00"/>
    <n v="0"/>
    <n v="0"/>
    <n v="0"/>
    <n v="0"/>
    <n v="0"/>
  </r>
  <r>
    <x v="14"/>
    <d v="1913-04-28T00:00:00"/>
    <n v="0"/>
    <n v="0"/>
    <n v="0"/>
    <n v="0"/>
    <n v="0"/>
  </r>
  <r>
    <x v="14"/>
    <d v="1913-05-28T00:00:00"/>
    <n v="0"/>
    <n v="0"/>
    <n v="0"/>
    <n v="0"/>
    <n v="0"/>
  </r>
  <r>
    <x v="14"/>
    <d v="1913-06-28T00:00:00"/>
    <n v="0"/>
    <n v="0"/>
    <n v="0"/>
    <n v="0"/>
    <n v="0"/>
  </r>
  <r>
    <x v="15"/>
    <d v="1913-07-28T00:00:00"/>
    <n v="0"/>
    <n v="0"/>
    <n v="0"/>
    <n v="0"/>
    <n v="0"/>
  </r>
  <r>
    <x v="15"/>
    <d v="1913-08-28T00:00:00"/>
    <n v="0"/>
    <n v="0"/>
    <n v="0"/>
    <n v="0"/>
    <n v="0"/>
  </r>
  <r>
    <x v="15"/>
    <d v="1913-09-28T00:00:00"/>
    <n v="0"/>
    <n v="0"/>
    <n v="0"/>
    <n v="0"/>
    <n v="0"/>
  </r>
  <r>
    <x v="15"/>
    <d v="1913-10-28T00:00:00"/>
    <n v="0"/>
    <n v="0"/>
    <n v="0"/>
    <n v="0"/>
    <n v="0"/>
  </r>
  <r>
    <x v="15"/>
    <d v="1913-11-28T00:00:00"/>
    <n v="0"/>
    <n v="0"/>
    <n v="0"/>
    <n v="0"/>
    <n v="0"/>
  </r>
  <r>
    <x v="15"/>
    <d v="1913-12-28T00:00:00"/>
    <n v="0"/>
    <n v="0"/>
    <n v="0"/>
    <n v="0"/>
    <n v="0"/>
  </r>
  <r>
    <x v="15"/>
    <d v="1914-01-28T00:00:00"/>
    <n v="0"/>
    <n v="0"/>
    <n v="0"/>
    <n v="0"/>
    <n v="0"/>
  </r>
  <r>
    <x v="15"/>
    <d v="1914-02-28T00:00:00"/>
    <n v="0"/>
    <n v="0"/>
    <n v="0"/>
    <n v="0"/>
    <n v="0"/>
  </r>
  <r>
    <x v="15"/>
    <d v="1914-03-28T00:00:00"/>
    <n v="0"/>
    <n v="0"/>
    <n v="0"/>
    <n v="0"/>
    <n v="0"/>
  </r>
  <r>
    <x v="15"/>
    <d v="1914-04-28T00:00:00"/>
    <n v="0"/>
    <n v="0"/>
    <n v="0"/>
    <n v="0"/>
    <n v="0"/>
  </r>
  <r>
    <x v="15"/>
    <d v="1914-05-28T00:00:00"/>
    <n v="0"/>
    <n v="0"/>
    <n v="0"/>
    <n v="0"/>
    <n v="0"/>
  </r>
  <r>
    <x v="15"/>
    <d v="1914-06-28T00:00:00"/>
    <n v="0"/>
    <n v="0"/>
    <n v="0"/>
    <n v="0"/>
    <n v="0"/>
  </r>
  <r>
    <x v="16"/>
    <d v="1914-07-28T00:00:00"/>
    <n v="0"/>
    <n v="0"/>
    <n v="0"/>
    <n v="0"/>
    <n v="0"/>
  </r>
  <r>
    <x v="16"/>
    <d v="1914-08-28T00:00:00"/>
    <n v="0"/>
    <n v="0"/>
    <n v="0"/>
    <n v="0"/>
    <n v="0"/>
  </r>
  <r>
    <x v="16"/>
    <d v="1914-09-28T00:00:00"/>
    <n v="0"/>
    <n v="0"/>
    <n v="0"/>
    <n v="0"/>
    <n v="0"/>
  </r>
  <r>
    <x v="16"/>
    <d v="1914-10-28T00:00:00"/>
    <n v="0"/>
    <n v="0"/>
    <n v="0"/>
    <n v="0"/>
    <n v="0"/>
  </r>
  <r>
    <x v="16"/>
    <d v="1914-11-28T00:00:00"/>
    <n v="0"/>
    <n v="0"/>
    <n v="0"/>
    <n v="0"/>
    <n v="0"/>
  </r>
  <r>
    <x v="16"/>
    <d v="1914-12-28T00:00:00"/>
    <n v="0"/>
    <n v="0"/>
    <n v="0"/>
    <n v="0"/>
    <n v="0"/>
  </r>
  <r>
    <x v="16"/>
    <d v="1915-01-28T00:00:00"/>
    <n v="0"/>
    <n v="0"/>
    <n v="0"/>
    <n v="0"/>
    <n v="0"/>
  </r>
  <r>
    <x v="16"/>
    <d v="1915-02-28T00:00:00"/>
    <n v="0"/>
    <n v="0"/>
    <n v="0"/>
    <n v="0"/>
    <n v="0"/>
  </r>
  <r>
    <x v="16"/>
    <d v="1915-03-28T00:00:00"/>
    <n v="0"/>
    <n v="0"/>
    <n v="0"/>
    <n v="0"/>
    <n v="0"/>
  </r>
  <r>
    <x v="16"/>
    <d v="1915-04-28T00:00:00"/>
    <n v="0"/>
    <n v="0"/>
    <n v="0"/>
    <n v="0"/>
    <n v="0"/>
  </r>
  <r>
    <x v="16"/>
    <d v="1915-05-28T00:00:00"/>
    <n v="0"/>
    <n v="0"/>
    <n v="0"/>
    <n v="0"/>
    <n v="0"/>
  </r>
  <r>
    <x v="16"/>
    <d v="1915-06-28T00:00:00"/>
    <n v="0"/>
    <n v="0"/>
    <n v="0"/>
    <n v="0"/>
    <n v="0"/>
  </r>
  <r>
    <x v="17"/>
    <d v="1915-07-28T00:00:00"/>
    <n v="0"/>
    <n v="0"/>
    <n v="0"/>
    <n v="0"/>
    <n v="0"/>
  </r>
  <r>
    <x v="17"/>
    <d v="1915-08-28T00:00:00"/>
    <n v="0"/>
    <n v="0"/>
    <n v="0"/>
    <n v="0"/>
    <n v="0"/>
  </r>
  <r>
    <x v="17"/>
    <d v="1915-09-28T00:00:00"/>
    <n v="0"/>
    <n v="0"/>
    <n v="0"/>
    <n v="0"/>
    <n v="0"/>
  </r>
  <r>
    <x v="17"/>
    <d v="1915-10-28T00:00:00"/>
    <n v="0"/>
    <n v="0"/>
    <n v="0"/>
    <n v="0"/>
    <n v="0"/>
  </r>
  <r>
    <x v="17"/>
    <d v="1915-11-28T00:00:00"/>
    <n v="0"/>
    <n v="0"/>
    <n v="0"/>
    <n v="0"/>
    <n v="0"/>
  </r>
  <r>
    <x v="17"/>
    <d v="1915-12-28T00:00:00"/>
    <n v="0"/>
    <n v="0"/>
    <n v="0"/>
    <n v="0"/>
    <n v="0"/>
  </r>
  <r>
    <x v="17"/>
    <d v="1916-01-28T00:00:00"/>
    <n v="0"/>
    <n v="0"/>
    <n v="0"/>
    <n v="0"/>
    <n v="0"/>
  </r>
  <r>
    <x v="17"/>
    <d v="1916-02-28T00:00:00"/>
    <n v="0"/>
    <n v="0"/>
    <n v="0"/>
    <n v="0"/>
    <n v="0"/>
  </r>
  <r>
    <x v="17"/>
    <d v="1916-03-28T00:00:00"/>
    <n v="0"/>
    <n v="0"/>
    <n v="0"/>
    <n v="0"/>
    <n v="0"/>
  </r>
  <r>
    <x v="17"/>
    <d v="1916-04-28T00:00:00"/>
    <n v="0"/>
    <n v="0"/>
    <n v="0"/>
    <n v="0"/>
    <n v="0"/>
  </r>
  <r>
    <x v="17"/>
    <d v="1916-05-28T00:00:00"/>
    <n v="0"/>
    <n v="0"/>
    <n v="0"/>
    <n v="0"/>
    <n v="0"/>
  </r>
  <r>
    <x v="17"/>
    <d v="1916-06-28T00:00:00"/>
    <n v="0"/>
    <n v="0"/>
    <n v="0"/>
    <n v="0"/>
    <n v="0"/>
  </r>
  <r>
    <x v="18"/>
    <d v="1916-07-28T00:00:00"/>
    <n v="0"/>
    <n v="0"/>
    <n v="0"/>
    <n v="0"/>
    <n v="0"/>
  </r>
  <r>
    <x v="18"/>
    <d v="1916-08-28T00:00:00"/>
    <n v="0"/>
    <n v="0"/>
    <n v="0"/>
    <n v="0"/>
    <n v="0"/>
  </r>
  <r>
    <x v="18"/>
    <d v="1916-09-28T00:00:00"/>
    <n v="0"/>
    <n v="0"/>
    <n v="0"/>
    <n v="0"/>
    <n v="0"/>
  </r>
  <r>
    <x v="18"/>
    <d v="1916-10-28T00:00:00"/>
    <n v="0"/>
    <n v="0"/>
    <n v="0"/>
    <n v="0"/>
    <n v="0"/>
  </r>
  <r>
    <x v="18"/>
    <d v="1916-11-28T00:00:00"/>
    <n v="0"/>
    <n v="0"/>
    <n v="0"/>
    <n v="0"/>
    <n v="0"/>
  </r>
  <r>
    <x v="18"/>
    <d v="1916-12-28T00:00:00"/>
    <n v="0"/>
    <n v="0"/>
    <n v="0"/>
    <n v="0"/>
    <n v="0"/>
  </r>
  <r>
    <x v="18"/>
    <d v="1917-01-28T00:00:00"/>
    <n v="0"/>
    <n v="0"/>
    <n v="0"/>
    <n v="0"/>
    <n v="0"/>
  </r>
  <r>
    <x v="18"/>
    <d v="1917-02-28T00:00:00"/>
    <n v="0"/>
    <n v="0"/>
    <n v="0"/>
    <n v="0"/>
    <n v="0"/>
  </r>
  <r>
    <x v="18"/>
    <d v="1917-03-28T00:00:00"/>
    <n v="0"/>
    <n v="0"/>
    <n v="0"/>
    <n v="0"/>
    <n v="0"/>
  </r>
  <r>
    <x v="18"/>
    <d v="1917-04-28T00:00:00"/>
    <n v="0"/>
    <n v="0"/>
    <n v="0"/>
    <n v="0"/>
    <n v="0"/>
  </r>
  <r>
    <x v="18"/>
    <d v="1917-05-28T00:00:00"/>
    <n v="0"/>
    <n v="0"/>
    <n v="0"/>
    <n v="0"/>
    <n v="0"/>
  </r>
  <r>
    <x v="18"/>
    <d v="1917-06-28T00:00:00"/>
    <n v="0"/>
    <n v="0"/>
    <n v="0"/>
    <n v="0"/>
    <n v="0"/>
  </r>
  <r>
    <x v="19"/>
    <d v="1917-07-28T00:00:00"/>
    <n v="0"/>
    <n v="0"/>
    <n v="0"/>
    <n v="0"/>
    <n v="0"/>
  </r>
  <r>
    <x v="19"/>
    <d v="1917-08-28T00:00:00"/>
    <n v="0"/>
    <n v="0"/>
    <n v="0"/>
    <n v="0"/>
    <n v="0"/>
  </r>
  <r>
    <x v="19"/>
    <d v="1917-09-28T00:00:00"/>
    <n v="0"/>
    <n v="0"/>
    <n v="0"/>
    <n v="0"/>
    <n v="0"/>
  </r>
  <r>
    <x v="19"/>
    <d v="1917-10-28T00:00:00"/>
    <n v="0"/>
    <n v="0"/>
    <n v="0"/>
    <n v="0"/>
    <n v="0"/>
  </r>
  <r>
    <x v="19"/>
    <d v="1917-11-28T00:00:00"/>
    <n v="0"/>
    <n v="0"/>
    <n v="0"/>
    <n v="0"/>
    <n v="0"/>
  </r>
  <r>
    <x v="19"/>
    <d v="1917-12-28T00:00:00"/>
    <n v="0"/>
    <n v="0"/>
    <n v="0"/>
    <n v="0"/>
    <n v="0"/>
  </r>
  <r>
    <x v="19"/>
    <d v="1918-01-28T00:00:00"/>
    <n v="0"/>
    <n v="0"/>
    <n v="0"/>
    <n v="0"/>
    <n v="0"/>
  </r>
  <r>
    <x v="19"/>
    <d v="1918-02-28T00:00:00"/>
    <n v="0"/>
    <n v="0"/>
    <n v="0"/>
    <n v="0"/>
    <n v="0"/>
  </r>
  <r>
    <x v="19"/>
    <d v="1918-03-28T00:00:00"/>
    <n v="0"/>
    <n v="0"/>
    <n v="0"/>
    <n v="0"/>
    <n v="0"/>
  </r>
  <r>
    <x v="19"/>
    <d v="1918-04-28T00:00:00"/>
    <n v="0"/>
    <n v="0"/>
    <n v="0"/>
    <n v="0"/>
    <n v="0"/>
  </r>
  <r>
    <x v="19"/>
    <d v="1918-05-28T00:00:00"/>
    <n v="0"/>
    <n v="0"/>
    <n v="0"/>
    <n v="0"/>
    <n v="0"/>
  </r>
  <r>
    <x v="19"/>
    <d v="1918-06-28T00:00:00"/>
    <n v="0"/>
    <n v="0"/>
    <n v="0"/>
    <n v="0"/>
    <n v="0"/>
  </r>
  <r>
    <x v="20"/>
    <d v="1918-07-28T00:00:00"/>
    <n v="0"/>
    <n v="0"/>
    <n v="0"/>
    <n v="0"/>
    <n v="0"/>
  </r>
  <r>
    <x v="20"/>
    <d v="1918-08-28T00:00:00"/>
    <n v="0"/>
    <n v="0"/>
    <n v="0"/>
    <n v="0"/>
    <n v="0"/>
  </r>
  <r>
    <x v="20"/>
    <d v="1918-09-28T00:00:00"/>
    <n v="0"/>
    <n v="0"/>
    <n v="0"/>
    <n v="0"/>
    <n v="0"/>
  </r>
  <r>
    <x v="20"/>
    <d v="1918-10-28T00:00:00"/>
    <n v="0"/>
    <n v="0"/>
    <n v="0"/>
    <n v="0"/>
    <n v="0"/>
  </r>
  <r>
    <x v="20"/>
    <d v="1918-11-28T00:00:00"/>
    <n v="0"/>
    <n v="0"/>
    <n v="0"/>
    <n v="0"/>
    <n v="0"/>
  </r>
  <r>
    <x v="20"/>
    <d v="1918-12-28T00:00:00"/>
    <n v="0"/>
    <n v="0"/>
    <n v="0"/>
    <n v="0"/>
    <n v="0"/>
  </r>
  <r>
    <x v="20"/>
    <d v="1919-01-28T00:00:00"/>
    <n v="0"/>
    <n v="0"/>
    <n v="0"/>
    <n v="0"/>
    <n v="0"/>
  </r>
  <r>
    <x v="20"/>
    <d v="1919-02-28T00:00:00"/>
    <n v="0"/>
    <n v="0"/>
    <n v="0"/>
    <n v="0"/>
    <n v="0"/>
  </r>
  <r>
    <x v="20"/>
    <d v="1919-03-28T00:00:00"/>
    <n v="0"/>
    <n v="0"/>
    <n v="0"/>
    <n v="0"/>
    <n v="0"/>
  </r>
  <r>
    <x v="20"/>
    <d v="1919-04-28T00:00:00"/>
    <n v="0"/>
    <n v="0"/>
    <n v="0"/>
    <n v="0"/>
    <n v="0"/>
  </r>
  <r>
    <x v="20"/>
    <d v="1919-05-28T00:00:00"/>
    <n v="0"/>
    <n v="0"/>
    <n v="0"/>
    <n v="0"/>
    <n v="0"/>
  </r>
  <r>
    <x v="20"/>
    <d v="1919-06-28T00:00:00"/>
    <n v="0"/>
    <n v="0"/>
    <n v="0"/>
    <n v="0"/>
    <n v="0"/>
  </r>
  <r>
    <x v="21"/>
    <d v="1919-07-28T00:00:00"/>
    <n v="0"/>
    <n v="0"/>
    <n v="0"/>
    <n v="0"/>
    <n v="0"/>
  </r>
  <r>
    <x v="21"/>
    <d v="1919-08-28T00:00:00"/>
    <n v="0"/>
    <n v="0"/>
    <n v="0"/>
    <n v="0"/>
    <n v="0"/>
  </r>
  <r>
    <x v="21"/>
    <d v="1919-09-28T00:00:00"/>
    <n v="0"/>
    <n v="0"/>
    <n v="0"/>
    <n v="0"/>
    <n v="0"/>
  </r>
  <r>
    <x v="21"/>
    <d v="1919-10-28T00:00:00"/>
    <n v="0"/>
    <n v="0"/>
    <n v="0"/>
    <n v="0"/>
    <n v="0"/>
  </r>
  <r>
    <x v="21"/>
    <d v="1919-11-28T00:00:00"/>
    <n v="0"/>
    <n v="0"/>
    <n v="0"/>
    <n v="0"/>
    <n v="0"/>
  </r>
  <r>
    <x v="21"/>
    <d v="1919-12-28T00:00:00"/>
    <n v="0"/>
    <n v="0"/>
    <n v="0"/>
    <n v="0"/>
    <n v="0"/>
  </r>
  <r>
    <x v="21"/>
    <d v="1920-01-28T00:00:00"/>
    <n v="0"/>
    <n v="0"/>
    <n v="0"/>
    <n v="0"/>
    <n v="0"/>
  </r>
  <r>
    <x v="21"/>
    <d v="1920-02-28T00:00:00"/>
    <n v="0"/>
    <n v="0"/>
    <n v="0"/>
    <n v="0"/>
    <n v="0"/>
  </r>
  <r>
    <x v="21"/>
    <d v="1920-03-28T00:00:00"/>
    <n v="0"/>
    <n v="0"/>
    <n v="0"/>
    <n v="0"/>
    <n v="0"/>
  </r>
  <r>
    <x v="21"/>
    <d v="1920-04-28T00:00:00"/>
    <n v="0"/>
    <n v="0"/>
    <n v="0"/>
    <n v="0"/>
    <n v="0"/>
  </r>
  <r>
    <x v="21"/>
    <d v="1920-05-28T00:00:00"/>
    <n v="0"/>
    <n v="0"/>
    <n v="0"/>
    <n v="0"/>
    <n v="0"/>
  </r>
  <r>
    <x v="21"/>
    <d v="1920-06-28T00:00:00"/>
    <n v="0"/>
    <n v="0"/>
    <n v="0"/>
    <n v="0"/>
    <n v="0"/>
  </r>
  <r>
    <x v="22"/>
    <d v="1920-07-28T00:00:00"/>
    <n v="0"/>
    <n v="0"/>
    <n v="0"/>
    <n v="0"/>
    <n v="0"/>
  </r>
  <r>
    <x v="22"/>
    <d v="1920-08-28T00:00:00"/>
    <n v="0"/>
    <n v="0"/>
    <n v="0"/>
    <n v="0"/>
    <n v="0"/>
  </r>
  <r>
    <x v="22"/>
    <d v="1920-09-28T00:00:00"/>
    <n v="0"/>
    <n v="0"/>
    <n v="0"/>
    <n v="0"/>
    <n v="0"/>
  </r>
  <r>
    <x v="22"/>
    <d v="1920-10-28T00:00:00"/>
    <n v="0"/>
    <n v="0"/>
    <n v="0"/>
    <n v="0"/>
    <n v="0"/>
  </r>
  <r>
    <x v="22"/>
    <d v="1920-11-28T00:00:00"/>
    <n v="0"/>
    <n v="0"/>
    <n v="0"/>
    <n v="0"/>
    <n v="0"/>
  </r>
  <r>
    <x v="22"/>
    <d v="1920-12-28T00:00:00"/>
    <n v="0"/>
    <n v="0"/>
    <n v="0"/>
    <n v="0"/>
    <n v="0"/>
  </r>
  <r>
    <x v="22"/>
    <d v="1921-01-28T00:00:00"/>
    <n v="0"/>
    <n v="0"/>
    <n v="0"/>
    <n v="0"/>
    <n v="0"/>
  </r>
  <r>
    <x v="22"/>
    <d v="1921-02-28T00:00:00"/>
    <n v="0"/>
    <n v="0"/>
    <n v="0"/>
    <n v="0"/>
    <n v="0"/>
  </r>
  <r>
    <x v="22"/>
    <d v="1921-03-28T00:00:00"/>
    <n v="0"/>
    <n v="0"/>
    <n v="0"/>
    <n v="0"/>
    <n v="0"/>
  </r>
  <r>
    <x v="22"/>
    <d v="1921-04-28T00:00:00"/>
    <n v="0"/>
    <n v="0"/>
    <n v="0"/>
    <n v="0"/>
    <n v="0"/>
  </r>
  <r>
    <x v="22"/>
    <d v="1921-05-28T00:00:00"/>
    <n v="0"/>
    <n v="0"/>
    <n v="0"/>
    <n v="0"/>
    <n v="0"/>
  </r>
  <r>
    <x v="22"/>
    <d v="1921-06-28T00:00:00"/>
    <n v="0"/>
    <n v="0"/>
    <n v="0"/>
    <n v="0"/>
    <n v="0"/>
  </r>
  <r>
    <x v="23"/>
    <d v="1921-07-28T00:00:00"/>
    <n v="0"/>
    <n v="0"/>
    <n v="0"/>
    <n v="0"/>
    <n v="0"/>
  </r>
  <r>
    <x v="23"/>
    <d v="1921-08-28T00:00:00"/>
    <n v="0"/>
    <n v="0"/>
    <n v="0"/>
    <n v="0"/>
    <n v="0"/>
  </r>
  <r>
    <x v="23"/>
    <d v="1921-09-28T00:00:00"/>
    <n v="0"/>
    <n v="0"/>
    <n v="0"/>
    <n v="0"/>
    <n v="0"/>
  </r>
  <r>
    <x v="23"/>
    <d v="1921-10-28T00:00:00"/>
    <n v="0"/>
    <n v="0"/>
    <n v="0"/>
    <n v="0"/>
    <n v="0"/>
  </r>
  <r>
    <x v="23"/>
    <d v="1921-11-28T00:00:00"/>
    <n v="0"/>
    <n v="0"/>
    <n v="0"/>
    <n v="0"/>
    <n v="0"/>
  </r>
  <r>
    <x v="23"/>
    <d v="1921-12-28T00:00:00"/>
    <n v="0"/>
    <n v="0"/>
    <n v="0"/>
    <n v="0"/>
    <n v="0"/>
  </r>
  <r>
    <x v="23"/>
    <d v="1922-01-28T00:00:00"/>
    <n v="0"/>
    <n v="0"/>
    <n v="0"/>
    <n v="0"/>
    <n v="0"/>
  </r>
  <r>
    <x v="23"/>
    <d v="1922-02-28T00:00:00"/>
    <n v="0"/>
    <n v="0"/>
    <n v="0"/>
    <n v="0"/>
    <n v="0"/>
  </r>
  <r>
    <x v="23"/>
    <d v="1922-03-28T00:00:00"/>
    <n v="0"/>
    <n v="0"/>
    <n v="0"/>
    <n v="0"/>
    <n v="0"/>
  </r>
  <r>
    <x v="23"/>
    <d v="1922-04-28T00:00:00"/>
    <n v="0"/>
    <n v="0"/>
    <n v="0"/>
    <n v="0"/>
    <n v="0"/>
  </r>
  <r>
    <x v="23"/>
    <d v="1922-05-28T00:00:00"/>
    <n v="0"/>
    <n v="0"/>
    <n v="0"/>
    <n v="0"/>
    <n v="0"/>
  </r>
  <r>
    <x v="23"/>
    <d v="1922-06-28T00:00:00"/>
    <n v="0"/>
    <n v="0"/>
    <n v="0"/>
    <n v="0"/>
    <n v="0"/>
  </r>
  <r>
    <x v="24"/>
    <d v="1922-07-28T00:00:00"/>
    <n v="0"/>
    <n v="0"/>
    <n v="0"/>
    <n v="0"/>
    <n v="0"/>
  </r>
  <r>
    <x v="24"/>
    <d v="1922-08-28T00:00:00"/>
    <n v="0"/>
    <n v="0"/>
    <n v="0"/>
    <n v="0"/>
    <n v="0"/>
  </r>
  <r>
    <x v="24"/>
    <d v="1922-09-28T00:00:00"/>
    <n v="0"/>
    <n v="0"/>
    <n v="0"/>
    <n v="0"/>
    <n v="0"/>
  </r>
  <r>
    <x v="24"/>
    <d v="1922-10-28T00:00:00"/>
    <n v="0"/>
    <n v="0"/>
    <n v="0"/>
    <n v="0"/>
    <n v="0"/>
  </r>
  <r>
    <x v="24"/>
    <d v="1922-11-28T00:00:00"/>
    <n v="0"/>
    <n v="0"/>
    <n v="0"/>
    <n v="0"/>
    <n v="0"/>
  </r>
  <r>
    <x v="24"/>
    <d v="1922-12-28T00:00:00"/>
    <n v="0"/>
    <n v="0"/>
    <n v="0"/>
    <n v="0"/>
    <n v="0"/>
  </r>
  <r>
    <x v="24"/>
    <d v="1923-01-28T00:00:00"/>
    <n v="0"/>
    <n v="0"/>
    <n v="0"/>
    <n v="0"/>
    <n v="0"/>
  </r>
  <r>
    <x v="24"/>
    <d v="1923-02-28T00:00:00"/>
    <n v="0"/>
    <n v="0"/>
    <n v="0"/>
    <n v="0"/>
    <n v="0"/>
  </r>
  <r>
    <x v="24"/>
    <d v="1923-03-28T00:00:00"/>
    <n v="0"/>
    <n v="0"/>
    <n v="0"/>
    <n v="0"/>
    <n v="0"/>
  </r>
  <r>
    <x v="24"/>
    <d v="1923-04-28T00:00:00"/>
    <n v="0"/>
    <n v="0"/>
    <n v="0"/>
    <n v="0"/>
    <n v="0"/>
  </r>
  <r>
    <x v="24"/>
    <d v="1923-05-28T00:00:00"/>
    <n v="0"/>
    <n v="0"/>
    <n v="0"/>
    <n v="0"/>
    <n v="0"/>
  </r>
  <r>
    <x v="24"/>
    <d v="1923-06-28T00:00:00"/>
    <n v="0"/>
    <n v="0"/>
    <n v="0"/>
    <n v="0"/>
    <n v="0"/>
  </r>
  <r>
    <x v="25"/>
    <d v="1923-07-28T00:00:00"/>
    <n v="0"/>
    <n v="0"/>
    <n v="0"/>
    <n v="0"/>
    <n v="0"/>
  </r>
  <r>
    <x v="25"/>
    <d v="1923-08-28T00:00:00"/>
    <n v="0"/>
    <n v="0"/>
    <n v="0"/>
    <n v="0"/>
    <n v="0"/>
  </r>
  <r>
    <x v="25"/>
    <d v="1923-09-28T00:00:00"/>
    <n v="0"/>
    <n v="0"/>
    <n v="0"/>
    <n v="0"/>
    <n v="0"/>
  </r>
  <r>
    <x v="25"/>
    <d v="1923-10-28T00:00:00"/>
    <n v="0"/>
    <n v="0"/>
    <n v="0"/>
    <n v="0"/>
    <n v="0"/>
  </r>
  <r>
    <x v="25"/>
    <d v="1923-11-28T00:00:00"/>
    <n v="0"/>
    <n v="0"/>
    <n v="0"/>
    <n v="0"/>
    <n v="0"/>
  </r>
  <r>
    <x v="25"/>
    <d v="1923-12-28T00:00:00"/>
    <n v="0"/>
    <n v="0"/>
    <n v="0"/>
    <n v="0"/>
    <n v="0"/>
  </r>
  <r>
    <x v="25"/>
    <d v="1924-01-28T00:00:00"/>
    <n v="0"/>
    <n v="0"/>
    <n v="0"/>
    <n v="0"/>
    <n v="0"/>
  </r>
  <r>
    <x v="25"/>
    <d v="1924-02-28T00:00:00"/>
    <n v="0"/>
    <n v="0"/>
    <n v="0"/>
    <n v="0"/>
    <n v="0"/>
  </r>
  <r>
    <x v="25"/>
    <d v="1924-03-28T00:00:00"/>
    <n v="0"/>
    <n v="0"/>
    <n v="0"/>
    <n v="0"/>
    <n v="0"/>
  </r>
  <r>
    <x v="25"/>
    <d v="1924-04-28T00:00:00"/>
    <n v="0"/>
    <n v="0"/>
    <n v="0"/>
    <n v="0"/>
    <n v="0"/>
  </r>
  <r>
    <x v="25"/>
    <d v="1924-05-28T00:00:00"/>
    <n v="0"/>
    <n v="0"/>
    <n v="0"/>
    <n v="0"/>
    <n v="0"/>
  </r>
  <r>
    <x v="25"/>
    <d v="1924-06-28T00:00:00"/>
    <n v="0"/>
    <n v="0"/>
    <n v="0"/>
    <n v="0"/>
    <n v="0"/>
  </r>
  <r>
    <x v="26"/>
    <d v="1924-07-28T00:00:00"/>
    <n v="0"/>
    <n v="0"/>
    <n v="0"/>
    <n v="0"/>
    <n v="0"/>
  </r>
  <r>
    <x v="26"/>
    <d v="1924-08-28T00:00:00"/>
    <n v="0"/>
    <n v="0"/>
    <n v="0"/>
    <n v="0"/>
    <n v="0"/>
  </r>
  <r>
    <x v="26"/>
    <d v="1924-09-28T00:00:00"/>
    <n v="0"/>
    <n v="0"/>
    <n v="0"/>
    <n v="0"/>
    <n v="0"/>
  </r>
  <r>
    <x v="26"/>
    <d v="1924-10-28T00:00:00"/>
    <n v="0"/>
    <n v="0"/>
    <n v="0"/>
    <n v="0"/>
    <n v="0"/>
  </r>
  <r>
    <x v="26"/>
    <d v="1924-11-28T00:00:00"/>
    <n v="0"/>
    <n v="0"/>
    <n v="0"/>
    <n v="0"/>
    <n v="0"/>
  </r>
  <r>
    <x v="26"/>
    <d v="1924-12-28T00:00:00"/>
    <n v="0"/>
    <n v="0"/>
    <n v="0"/>
    <n v="0"/>
    <n v="0"/>
  </r>
  <r>
    <x v="26"/>
    <d v="1925-01-28T00:00:00"/>
    <n v="0"/>
    <n v="0"/>
    <n v="0"/>
    <n v="0"/>
    <n v="0"/>
  </r>
  <r>
    <x v="26"/>
    <d v="1925-02-28T00:00:00"/>
    <n v="0"/>
    <n v="0"/>
    <n v="0"/>
    <n v="0"/>
    <n v="0"/>
  </r>
  <r>
    <x v="26"/>
    <d v="1925-03-28T00:00:00"/>
    <n v="0"/>
    <n v="0"/>
    <n v="0"/>
    <n v="0"/>
    <n v="0"/>
  </r>
  <r>
    <x v="26"/>
    <d v="1925-04-28T00:00:00"/>
    <n v="0"/>
    <n v="0"/>
    <n v="0"/>
    <n v="0"/>
    <n v="0"/>
  </r>
  <r>
    <x v="26"/>
    <d v="1925-05-28T00:00:00"/>
    <n v="0"/>
    <n v="0"/>
    <n v="0"/>
    <n v="0"/>
    <n v="0"/>
  </r>
  <r>
    <x v="26"/>
    <d v="1925-06-28T00:00:00"/>
    <n v="0"/>
    <n v="0"/>
    <n v="0"/>
    <n v="0"/>
    <n v="0"/>
  </r>
  <r>
    <x v="27"/>
    <d v="1925-07-28T00:00:00"/>
    <n v="0"/>
    <n v="0"/>
    <n v="0"/>
    <n v="0"/>
    <n v="0"/>
  </r>
  <r>
    <x v="27"/>
    <d v="1925-08-28T00:00:00"/>
    <n v="0"/>
    <n v="0"/>
    <n v="0"/>
    <n v="0"/>
    <n v="0"/>
  </r>
  <r>
    <x v="27"/>
    <d v="1925-09-28T00:00:00"/>
    <n v="0"/>
    <n v="0"/>
    <n v="0"/>
    <n v="0"/>
    <n v="0"/>
  </r>
  <r>
    <x v="27"/>
    <d v="1925-10-28T00:00:00"/>
    <n v="0"/>
    <n v="0"/>
    <n v="0"/>
    <n v="0"/>
    <n v="0"/>
  </r>
  <r>
    <x v="27"/>
    <d v="1925-11-28T00:00:00"/>
    <n v="0"/>
    <n v="0"/>
    <n v="0"/>
    <n v="0"/>
    <n v="0"/>
  </r>
  <r>
    <x v="27"/>
    <d v="1925-12-28T00:00:00"/>
    <n v="0"/>
    <n v="0"/>
    <n v="0"/>
    <n v="0"/>
    <n v="0"/>
  </r>
  <r>
    <x v="27"/>
    <d v="1926-01-28T00:00:00"/>
    <n v="0"/>
    <n v="0"/>
    <n v="0"/>
    <n v="0"/>
    <n v="0"/>
  </r>
  <r>
    <x v="27"/>
    <d v="1926-02-28T00:00:00"/>
    <n v="0"/>
    <n v="0"/>
    <n v="0"/>
    <n v="0"/>
    <n v="0"/>
  </r>
  <r>
    <x v="27"/>
    <d v="1926-03-28T00:00:00"/>
    <n v="0"/>
    <n v="0"/>
    <n v="0"/>
    <n v="0"/>
    <n v="0"/>
  </r>
  <r>
    <x v="27"/>
    <d v="1926-04-28T00:00:00"/>
    <n v="0"/>
    <n v="0"/>
    <n v="0"/>
    <n v="0"/>
    <n v="0"/>
  </r>
  <r>
    <x v="27"/>
    <d v="1926-05-28T00:00:00"/>
    <n v="0"/>
    <n v="0"/>
    <n v="0"/>
    <n v="0"/>
    <n v="0"/>
  </r>
  <r>
    <x v="27"/>
    <d v="1926-06-28T00:00:00"/>
    <n v="0"/>
    <n v="0"/>
    <n v="0"/>
    <n v="0"/>
    <n v="0"/>
  </r>
  <r>
    <x v="28"/>
    <d v="1926-07-28T00:00:00"/>
    <n v="0"/>
    <n v="0"/>
    <n v="0"/>
    <n v="0"/>
    <n v="0"/>
  </r>
  <r>
    <x v="28"/>
    <d v="1926-08-28T00:00:00"/>
    <n v="0"/>
    <n v="0"/>
    <n v="0"/>
    <n v="0"/>
    <n v="0"/>
  </r>
  <r>
    <x v="28"/>
    <d v="1926-09-28T00:00:00"/>
    <n v="0"/>
    <n v="0"/>
    <n v="0"/>
    <n v="0"/>
    <n v="0"/>
  </r>
  <r>
    <x v="28"/>
    <d v="1926-10-28T00:00:00"/>
    <n v="0"/>
    <n v="0"/>
    <n v="0"/>
    <n v="0"/>
    <n v="0"/>
  </r>
  <r>
    <x v="28"/>
    <d v="1926-11-28T00:00:00"/>
    <n v="0"/>
    <n v="0"/>
    <n v="0"/>
    <n v="0"/>
    <n v="0"/>
  </r>
  <r>
    <x v="28"/>
    <d v="1926-12-28T00:00:00"/>
    <n v="0"/>
    <n v="0"/>
    <n v="0"/>
    <n v="0"/>
    <n v="0"/>
  </r>
  <r>
    <x v="28"/>
    <d v="1927-01-28T00:00:00"/>
    <n v="0"/>
    <n v="0"/>
    <n v="0"/>
    <n v="0"/>
    <n v="0"/>
  </r>
  <r>
    <x v="28"/>
    <d v="1927-02-28T00:00:00"/>
    <n v="0"/>
    <n v="0"/>
    <n v="0"/>
    <n v="0"/>
    <n v="0"/>
  </r>
  <r>
    <x v="28"/>
    <d v="1927-03-28T00:00:00"/>
    <n v="0"/>
    <n v="0"/>
    <n v="0"/>
    <n v="0"/>
    <n v="0"/>
  </r>
  <r>
    <x v="28"/>
    <d v="1927-04-28T00:00:00"/>
    <n v="0"/>
    <n v="0"/>
    <n v="0"/>
    <n v="0"/>
    <n v="0"/>
  </r>
  <r>
    <x v="28"/>
    <d v="1927-05-28T00:00:00"/>
    <n v="0"/>
    <n v="0"/>
    <n v="0"/>
    <n v="0"/>
    <n v="0"/>
  </r>
  <r>
    <x v="28"/>
    <d v="1927-06-28T00:00:00"/>
    <n v="0"/>
    <n v="0"/>
    <n v="0"/>
    <n v="0"/>
    <n v="0"/>
  </r>
  <r>
    <x v="29"/>
    <d v="1927-07-28T00:00:00"/>
    <n v="0"/>
    <n v="0"/>
    <n v="0"/>
    <n v="0"/>
    <n v="0"/>
  </r>
  <r>
    <x v="29"/>
    <d v="1927-08-28T00:00:00"/>
    <n v="0"/>
    <n v="0"/>
    <n v="0"/>
    <n v="0"/>
    <n v="0"/>
  </r>
  <r>
    <x v="29"/>
    <d v="1927-09-28T00:00:00"/>
    <n v="0"/>
    <n v="0"/>
    <n v="0"/>
    <n v="0"/>
    <n v="0"/>
  </r>
  <r>
    <x v="29"/>
    <d v="1927-10-28T00:00:00"/>
    <n v="0"/>
    <n v="0"/>
    <n v="0"/>
    <n v="0"/>
    <n v="0"/>
  </r>
  <r>
    <x v="29"/>
    <d v="1927-11-28T00:00:00"/>
    <n v="0"/>
    <n v="0"/>
    <n v="0"/>
    <n v="0"/>
    <n v="0"/>
  </r>
  <r>
    <x v="29"/>
    <d v="1927-12-28T00:00:00"/>
    <n v="0"/>
    <n v="0"/>
    <n v="0"/>
    <n v="0"/>
    <n v="0"/>
  </r>
  <r>
    <x v="29"/>
    <d v="1928-01-28T00:00:00"/>
    <n v="0"/>
    <n v="0"/>
    <n v="0"/>
    <n v="0"/>
    <n v="0"/>
  </r>
  <r>
    <x v="29"/>
    <d v="1928-02-28T00:00:00"/>
    <n v="0"/>
    <n v="0"/>
    <n v="0"/>
    <n v="0"/>
    <n v="0"/>
  </r>
  <r>
    <x v="29"/>
    <d v="1928-03-28T00:00:00"/>
    <n v="0"/>
    <n v="0"/>
    <n v="0"/>
    <n v="0"/>
    <n v="0"/>
  </r>
  <r>
    <x v="29"/>
    <d v="1928-04-28T00:00:00"/>
    <n v="0"/>
    <n v="0"/>
    <n v="0"/>
    <n v="0"/>
    <n v="0"/>
  </r>
  <r>
    <x v="29"/>
    <d v="1928-05-28T00:00:00"/>
    <n v="0"/>
    <n v="0"/>
    <n v="0"/>
    <n v="0"/>
    <n v="0"/>
  </r>
  <r>
    <x v="29"/>
    <d v="1928-06-28T00:00:00"/>
    <n v="0"/>
    <n v="0"/>
    <n v="0"/>
    <n v="0"/>
    <n v="0"/>
  </r>
  <r>
    <x v="30"/>
    <d v="1928-07-28T00:00:00"/>
    <n v="0"/>
    <n v="0"/>
    <n v="0"/>
    <n v="0"/>
    <n v="0"/>
  </r>
  <r>
    <x v="30"/>
    <d v="1928-08-28T00:00:00"/>
    <n v="0"/>
    <n v="0"/>
    <n v="0"/>
    <n v="0"/>
    <n v="0"/>
  </r>
  <r>
    <x v="30"/>
    <d v="1928-09-28T00:00:00"/>
    <n v="0"/>
    <n v="0"/>
    <n v="0"/>
    <n v="0"/>
    <n v="0"/>
  </r>
  <r>
    <x v="30"/>
    <d v="1928-10-28T00:00:00"/>
    <n v="0"/>
    <n v="0"/>
    <n v="0"/>
    <n v="0"/>
    <n v="0"/>
  </r>
  <r>
    <x v="30"/>
    <d v="1928-11-28T00:00:00"/>
    <n v="0"/>
    <n v="0"/>
    <n v="0"/>
    <n v="0"/>
    <n v="0"/>
  </r>
  <r>
    <x v="30"/>
    <d v="1928-12-28T00:00:00"/>
    <n v="0"/>
    <n v="0"/>
    <n v="0"/>
    <n v="0"/>
    <n v="0"/>
  </r>
  <r>
    <x v="30"/>
    <d v="1929-01-28T00:00:00"/>
    <n v="0"/>
    <n v="0"/>
    <n v="0"/>
    <n v="0"/>
    <n v="0"/>
  </r>
  <r>
    <x v="30"/>
    <d v="1929-02-28T00:00:00"/>
    <n v="0"/>
    <n v="0"/>
    <n v="0"/>
    <n v="0"/>
    <n v="0"/>
  </r>
  <r>
    <x v="30"/>
    <d v="1929-03-28T00:00:00"/>
    <n v="0"/>
    <n v="0"/>
    <n v="0"/>
    <n v="0"/>
    <n v="0"/>
  </r>
  <r>
    <x v="30"/>
    <d v="1929-04-28T00:00:00"/>
    <n v="0"/>
    <n v="0"/>
    <n v="0"/>
    <n v="0"/>
    <n v="0"/>
  </r>
  <r>
    <x v="30"/>
    <d v="1929-05-28T00:00:00"/>
    <n v="0"/>
    <n v="0"/>
    <n v="0"/>
    <n v="0"/>
    <n v="0"/>
  </r>
  <r>
    <x v="30"/>
    <d v="1929-06-28T00:00:00"/>
    <n v="0"/>
    <n v="0"/>
    <n v="0"/>
    <n v="0"/>
    <n v="0"/>
  </r>
  <r>
    <x v="31"/>
    <d v="1929-07-28T00:00:00"/>
    <n v="0"/>
    <n v="0"/>
    <n v="0"/>
    <n v="0"/>
    <n v="0"/>
  </r>
  <r>
    <x v="31"/>
    <d v="1929-08-28T00:00:00"/>
    <n v="0"/>
    <n v="0"/>
    <n v="0"/>
    <n v="0"/>
    <n v="0"/>
  </r>
  <r>
    <x v="31"/>
    <d v="1929-09-28T00:00:00"/>
    <n v="0"/>
    <n v="0"/>
    <n v="0"/>
    <n v="0"/>
    <n v="0"/>
  </r>
  <r>
    <x v="31"/>
    <d v="1929-10-28T00:00:00"/>
    <n v="0"/>
    <n v="0"/>
    <n v="0"/>
    <n v="0"/>
    <n v="0"/>
  </r>
  <r>
    <x v="31"/>
    <d v="1929-11-28T00:00:00"/>
    <n v="0"/>
    <n v="0"/>
    <n v="0"/>
    <n v="0"/>
    <n v="0"/>
  </r>
  <r>
    <x v="31"/>
    <d v="1929-12-28T00:00:00"/>
    <n v="0"/>
    <n v="0"/>
    <n v="0"/>
    <n v="0"/>
    <n v="0"/>
  </r>
  <r>
    <x v="31"/>
    <d v="1930-01-28T00:00:00"/>
    <n v="0"/>
    <n v="0"/>
    <n v="0"/>
    <n v="0"/>
    <n v="0"/>
  </r>
  <r>
    <x v="31"/>
    <d v="1930-02-28T00:00:00"/>
    <n v="0"/>
    <n v="0"/>
    <n v="0"/>
    <n v="0"/>
    <n v="0"/>
  </r>
  <r>
    <x v="31"/>
    <d v="1930-03-28T00:00:00"/>
    <n v="0"/>
    <n v="0"/>
    <n v="0"/>
    <n v="0"/>
    <n v="0"/>
  </r>
  <r>
    <x v="31"/>
    <d v="1930-04-28T00:00:00"/>
    <n v="0"/>
    <n v="0"/>
    <n v="0"/>
    <n v="0"/>
    <n v="0"/>
  </r>
  <r>
    <x v="31"/>
    <d v="1930-05-28T00:00:00"/>
    <n v="0"/>
    <n v="0"/>
    <n v="0"/>
    <n v="0"/>
    <n v="0"/>
  </r>
  <r>
    <x v="31"/>
    <d v="1930-06-28T00:00:00"/>
    <n v="0"/>
    <n v="0"/>
    <n v="0"/>
    <n v="0"/>
    <n v="0"/>
  </r>
  <r>
    <x v="32"/>
    <d v="1930-07-28T00:00:00"/>
    <n v="0"/>
    <n v="0"/>
    <n v="0"/>
    <n v="0"/>
    <n v="0"/>
  </r>
  <r>
    <x v="32"/>
    <d v="1930-08-28T00:00:00"/>
    <n v="0"/>
    <n v="0"/>
    <n v="0"/>
    <n v="0"/>
    <n v="0"/>
  </r>
  <r>
    <x v="32"/>
    <d v="1930-09-28T00:00:00"/>
    <n v="0"/>
    <n v="0"/>
    <n v="0"/>
    <n v="0"/>
    <n v="0"/>
  </r>
  <r>
    <x v="32"/>
    <d v="1930-10-28T00:00:00"/>
    <n v="0"/>
    <n v="0"/>
    <n v="0"/>
    <n v="0"/>
    <n v="0"/>
  </r>
  <r>
    <x v="32"/>
    <d v="1930-11-28T00:00:00"/>
    <n v="0"/>
    <n v="0"/>
    <n v="0"/>
    <n v="0"/>
    <n v="0"/>
  </r>
  <r>
    <x v="32"/>
    <d v="1930-12-28T00:00:00"/>
    <n v="0"/>
    <n v="0"/>
    <n v="0"/>
    <n v="0"/>
    <n v="0"/>
  </r>
  <r>
    <x v="32"/>
    <d v="1931-01-28T00:00:00"/>
    <n v="0"/>
    <n v="0"/>
    <n v="0"/>
    <n v="0"/>
    <n v="0"/>
  </r>
  <r>
    <x v="32"/>
    <d v="1931-02-28T00:00:00"/>
    <n v="0"/>
    <n v="0"/>
    <n v="0"/>
    <n v="0"/>
    <n v="0"/>
  </r>
  <r>
    <x v="32"/>
    <d v="1931-03-28T00:00:00"/>
    <n v="0"/>
    <n v="0"/>
    <n v="0"/>
    <n v="0"/>
    <n v="0"/>
  </r>
  <r>
    <x v="32"/>
    <d v="1931-04-28T00:00:00"/>
    <n v="0"/>
    <n v="0"/>
    <n v="0"/>
    <n v="0"/>
    <n v="0"/>
  </r>
  <r>
    <x v="32"/>
    <d v="1931-05-28T00:00:00"/>
    <n v="0"/>
    <n v="0"/>
    <n v="0"/>
    <n v="0"/>
    <n v="0"/>
  </r>
  <r>
    <x v="32"/>
    <d v="1931-06-28T00:00:00"/>
    <n v="0"/>
    <n v="0"/>
    <n v="0"/>
    <n v="0"/>
    <n v="0"/>
  </r>
  <r>
    <x v="33"/>
    <d v="1931-07-28T00:00:00"/>
    <n v="0"/>
    <n v="0"/>
    <n v="0"/>
    <n v="0"/>
    <n v="0"/>
  </r>
  <r>
    <x v="33"/>
    <d v="1931-08-28T00:00:00"/>
    <n v="0"/>
    <n v="0"/>
    <n v="0"/>
    <n v="0"/>
    <n v="0"/>
  </r>
  <r>
    <x v="33"/>
    <d v="1931-09-28T00:00:00"/>
    <n v="0"/>
    <n v="0"/>
    <n v="0"/>
    <n v="0"/>
    <n v="0"/>
  </r>
  <r>
    <x v="33"/>
    <d v="1931-10-28T00:00:00"/>
    <n v="0"/>
    <n v="0"/>
    <n v="0"/>
    <n v="0"/>
    <n v="0"/>
  </r>
  <r>
    <x v="33"/>
    <d v="1931-11-28T00:00:00"/>
    <n v="0"/>
    <n v="0"/>
    <n v="0"/>
    <n v="0"/>
    <n v="0"/>
  </r>
  <r>
    <x v="33"/>
    <d v="1931-12-28T00:00:00"/>
    <n v="0"/>
    <n v="0"/>
    <n v="0"/>
    <n v="0"/>
    <n v="0"/>
  </r>
  <r>
    <x v="33"/>
    <d v="1932-01-28T00:00:00"/>
    <n v="0"/>
    <n v="0"/>
    <n v="0"/>
    <n v="0"/>
    <n v="0"/>
  </r>
  <r>
    <x v="33"/>
    <d v="1932-02-28T00:00:00"/>
    <n v="0"/>
    <n v="0"/>
    <n v="0"/>
    <n v="0"/>
    <n v="0"/>
  </r>
  <r>
    <x v="33"/>
    <d v="1932-03-28T00:00:00"/>
    <n v="0"/>
    <n v="0"/>
    <n v="0"/>
    <n v="0"/>
    <n v="0"/>
  </r>
  <r>
    <x v="33"/>
    <d v="1932-04-28T00:00:00"/>
    <n v="0"/>
    <n v="0"/>
    <n v="0"/>
    <n v="0"/>
    <n v="0"/>
  </r>
  <r>
    <x v="33"/>
    <d v="1932-05-28T00:00:00"/>
    <n v="0"/>
    <n v="0"/>
    <n v="0"/>
    <n v="0"/>
    <n v="0"/>
  </r>
  <r>
    <x v="33"/>
    <d v="1932-06-28T00:00:00"/>
    <n v="0"/>
    <n v="0"/>
    <n v="0"/>
    <n v="0"/>
    <n v="0"/>
  </r>
  <r>
    <x v="34"/>
    <d v="1932-07-28T00:00:00"/>
    <n v="0"/>
    <n v="0"/>
    <n v="0"/>
    <n v="0"/>
    <n v="0"/>
  </r>
  <r>
    <x v="34"/>
    <d v="1932-08-28T00:00:00"/>
    <n v="0"/>
    <n v="0"/>
    <n v="0"/>
    <n v="0"/>
    <n v="0"/>
  </r>
  <r>
    <x v="34"/>
    <d v="1932-09-28T00:00:00"/>
    <n v="0"/>
    <n v="0"/>
    <n v="0"/>
    <n v="0"/>
    <n v="0"/>
  </r>
  <r>
    <x v="34"/>
    <d v="1932-10-28T00:00:00"/>
    <n v="0"/>
    <n v="0"/>
    <n v="0"/>
    <n v="0"/>
    <n v="0"/>
  </r>
  <r>
    <x v="34"/>
    <d v="1932-11-28T00:00:00"/>
    <n v="0"/>
    <n v="0"/>
    <n v="0"/>
    <n v="0"/>
    <n v="0"/>
  </r>
  <r>
    <x v="34"/>
    <d v="1932-12-28T00:00:00"/>
    <n v="0"/>
    <n v="0"/>
    <n v="0"/>
    <n v="0"/>
    <n v="0"/>
  </r>
  <r>
    <x v="34"/>
    <d v="1933-01-28T00:00:00"/>
    <n v="0"/>
    <n v="0"/>
    <n v="0"/>
    <n v="0"/>
    <n v="0"/>
  </r>
  <r>
    <x v="34"/>
    <d v="1933-02-28T00:00:00"/>
    <n v="0"/>
    <n v="0"/>
    <n v="0"/>
    <n v="0"/>
    <n v="0"/>
  </r>
  <r>
    <x v="34"/>
    <d v="1933-03-28T00:00:0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5" indent="0" compact="0" compactData="0" gridDropZones="1" multipleFieldFilters="0">
  <location ref="R3:S39" firstHeaderRow="2" firstDataRow="2" firstDataCol="1"/>
  <pivotFields count="7">
    <pivotField axis="axisRow" compact="0" numFmtId="164" outline="0" showAll="0" sortType="ascending">
      <items count="24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m="1" x="112"/>
        <item m="1" x="199"/>
        <item m="1" x="79"/>
        <item m="1" x="167"/>
        <item m="1" x="47"/>
        <item m="1" x="135"/>
        <item m="1" x="222"/>
        <item m="1" x="103"/>
        <item m="1" x="190"/>
        <item m="1" x="70"/>
        <item m="1" x="158"/>
        <item m="1" x="38"/>
        <item m="1" x="127"/>
        <item m="1" x="214"/>
        <item m="1" x="95"/>
        <item m="1" x="182"/>
        <item m="1" x="62"/>
        <item m="1" x="150"/>
        <item m="1" x="237"/>
        <item m="1" x="119"/>
        <item m="1" x="206"/>
        <item m="1" x="86"/>
        <item m="1" x="173"/>
        <item m="1" x="53"/>
        <item m="1" x="141"/>
        <item m="1" x="228"/>
        <item m="1" x="109"/>
        <item m="1" x="196"/>
        <item m="1" x="76"/>
        <item m="1" x="164"/>
        <item m="1" x="44"/>
        <item m="1" x="89"/>
        <item m="1" x="132"/>
        <item m="1" x="176"/>
        <item m="1" x="219"/>
        <item m="1" x="56"/>
        <item m="1" x="100"/>
        <item m="1" x="144"/>
        <item m="1" x="187"/>
        <item m="1" x="231"/>
        <item m="1" x="67"/>
        <item m="1" x="113"/>
        <item m="1" x="155"/>
        <item m="1" x="200"/>
        <item m="1" x="35"/>
        <item m="1" x="80"/>
        <item m="1" x="124"/>
        <item m="1" x="168"/>
        <item m="1" x="211"/>
        <item m="1" x="48"/>
        <item m="1" x="92"/>
        <item m="1" x="136"/>
        <item m="1" x="179"/>
        <item m="1" x="223"/>
        <item m="1" x="59"/>
        <item m="1" x="104"/>
        <item m="1" x="147"/>
        <item m="1" x="191"/>
        <item m="1" x="234"/>
        <item m="1" x="71"/>
        <item m="1" x="116"/>
        <item m="1" x="159"/>
        <item m="1" x="203"/>
        <item m="1" x="39"/>
        <item m="1" x="83"/>
        <item m="1" x="128"/>
        <item m="1" x="171"/>
        <item m="1" x="215"/>
        <item m="1" x="51"/>
        <item m="1" x="96"/>
        <item m="1" x="139"/>
        <item m="1" x="183"/>
        <item m="1" x="226"/>
        <item m="1" x="63"/>
        <item m="1" x="107"/>
        <item m="1" x="151"/>
        <item m="1" x="194"/>
        <item m="1" x="238"/>
        <item m="1" x="74"/>
        <item m="1" x="120"/>
        <item m="1" x="162"/>
        <item m="1" x="207"/>
        <item m="1" x="42"/>
        <item m="1" x="87"/>
        <item m="1" x="130"/>
        <item m="1" x="174"/>
        <item m="1" x="217"/>
        <item m="1" x="54"/>
        <item m="1" x="98"/>
        <item m="1" x="142"/>
        <item m="1" x="185"/>
        <item m="1" x="229"/>
        <item m="1" x="65"/>
        <item m="1" x="110"/>
        <item m="1" x="153"/>
        <item m="1" x="197"/>
        <item m="1" x="240"/>
        <item m="1" x="77"/>
        <item m="1" x="122"/>
        <item m="1" x="165"/>
        <item m="1" x="209"/>
        <item m="1" x="45"/>
        <item m="1" x="90"/>
        <item m="1" x="133"/>
        <item m="1" x="177"/>
        <item m="1" x="220"/>
        <item m="1" x="57"/>
        <item m="1" x="101"/>
        <item m="1" x="145"/>
        <item m="1" x="188"/>
        <item m="1" x="232"/>
        <item m="1" x="68"/>
        <item m="1" x="114"/>
        <item m="1" x="156"/>
        <item m="1" x="201"/>
        <item m="1" x="36"/>
        <item m="1" x="81"/>
        <item m="1" x="125"/>
        <item m="1" x="169"/>
        <item m="1" x="212"/>
        <item m="1" x="49"/>
        <item m="1" x="93"/>
        <item m="1" x="137"/>
        <item m="1" x="180"/>
        <item m="1" x="224"/>
        <item m="1" x="60"/>
        <item m="1" x="105"/>
        <item m="1" x="148"/>
        <item m="1" x="192"/>
        <item m="1" x="235"/>
        <item m="1" x="72"/>
        <item m="1" x="117"/>
        <item m="1" x="160"/>
        <item m="1" x="204"/>
        <item m="1" x="40"/>
        <item m="1" x="84"/>
        <item m="1" x="129"/>
        <item m="1" x="172"/>
        <item m="1" x="216"/>
        <item m="1" x="52"/>
        <item m="1" x="97"/>
        <item m="1" x="140"/>
        <item m="1" x="184"/>
        <item m="1" x="227"/>
        <item m="1" x="64"/>
        <item m="1" x="108"/>
        <item m="1" x="152"/>
        <item m="1" x="195"/>
        <item m="1" x="239"/>
        <item m="1" x="75"/>
        <item m="1" x="121"/>
        <item m="1" x="163"/>
        <item m="1" x="208"/>
        <item m="1" x="43"/>
        <item m="1" x="88"/>
        <item m="1" x="131"/>
        <item m="1" x="175"/>
        <item m="1" x="218"/>
        <item m="1" x="55"/>
        <item m="1" x="99"/>
        <item m="1" x="143"/>
        <item m="1" x="186"/>
        <item m="1" x="230"/>
        <item m="1" x="66"/>
        <item m="1" x="111"/>
        <item m="1" x="154"/>
        <item m="1" x="198"/>
        <item m="1" x="241"/>
        <item m="1" x="78"/>
        <item m="1" x="123"/>
        <item m="1" x="166"/>
        <item m="1" x="210"/>
        <item m="1" x="46"/>
        <item m="1" x="91"/>
        <item m="1" x="134"/>
        <item m="1" x="178"/>
        <item m="1" x="221"/>
        <item m="1" x="58"/>
        <item m="1" x="102"/>
        <item m="1" x="146"/>
        <item m="1" x="189"/>
        <item m="1" x="233"/>
        <item m="1" x="69"/>
        <item m="1" x="115"/>
        <item m="1" x="157"/>
        <item m="1" x="202"/>
        <item m="1" x="37"/>
        <item m="1" x="82"/>
        <item m="1" x="126"/>
        <item m="1" x="170"/>
        <item m="1" x="213"/>
        <item m="1" x="50"/>
        <item m="1" x="94"/>
        <item m="1" x="138"/>
        <item m="1" x="181"/>
        <item m="1" x="225"/>
        <item m="1" x="61"/>
        <item m="1" x="106"/>
        <item m="1" x="149"/>
        <item m="1" x="193"/>
        <item m="1" x="236"/>
        <item m="1" x="73"/>
        <item m="1" x="118"/>
        <item m="1" x="161"/>
        <item m="1" x="205"/>
        <item m="1" x="41"/>
        <item m="1" x="85"/>
        <item x="0"/>
        <item t="default"/>
      </items>
    </pivotField>
    <pivotField compact="0" numFmtId="17" outline="0" showAll="0"/>
    <pivotField compact="0" outline="0" showAll="0"/>
    <pivotField compact="0" outline="0" showAll="0"/>
    <pivotField dataField="1" compact="0" outline="0" showAll="0"/>
    <pivotField compact="0" outline="0" showAll="0" defaultSubtotal="0"/>
    <pivotField compact="0" outline="0" showAll="0"/>
  </pivotFields>
  <rowFields count="1">
    <field x="0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241"/>
    </i>
  </rowItems>
  <colItems count="1">
    <i/>
  </colItems>
  <dataFields count="1">
    <dataField name="Sum of Principal" fld="4" baseField="0" baseItem="0" numFmtId="43"/>
  </dataFields>
  <formats count="18">
    <format dxfId="17">
      <pivotArea type="all" dataOnly="0" outline="0" fieldPosition="0"/>
    </format>
    <format dxfId="16">
      <pivotArea outline="0" collapsedLevelsAreSubtotals="1" fieldPosition="0"/>
    </format>
    <format dxfId="15">
      <pivotArea type="topRight" dataOnly="0" labelOnly="1" outline="0" fieldPosition="0"/>
    </format>
    <format dxfId="14">
      <pivotArea dataOnly="0" labelOnly="1" outline="0" fieldPosition="0">
        <references count="1">
          <reference field="0" count="0"/>
        </references>
      </pivotArea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type="topRight" dataOnly="0" labelOnly="1" outline="0" fieldPosition="0"/>
    </format>
    <format dxfId="9">
      <pivotArea field="0" type="button" dataOnly="0" labelOnly="1" outline="0" axis="axisRow" fieldPosition="0"/>
    </format>
    <format dxfId="8">
      <pivotArea dataOnly="0" labelOnly="1" outline="0" fieldPosition="0">
        <references count="1">
          <reference field="0" count="0"/>
        </references>
      </pivotArea>
    </format>
    <format dxfId="7">
      <pivotArea type="topRight" dataOnly="0" labelOnly="1" outline="0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type="origin" dataOnly="0" labelOnly="1" outline="0" fieldPosition="0"/>
    </format>
    <format dxfId="3">
      <pivotArea type="topRight" dataOnly="0" labelOnly="1" outline="0" fieldPosition="0"/>
    </format>
    <format dxfId="2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1.emf"/><Relationship Id="rId2" Type="http://schemas.openxmlformats.org/officeDocument/2006/relationships/hyperlink" Target="https://e-farmcredit.com/calculator" TargetMode="External"/><Relationship Id="rId1" Type="http://schemas.openxmlformats.org/officeDocument/2006/relationships/pivotTable" Target="../pivotTables/pivotTable1.xml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>
      <selection activeCell="A10" sqref="A10"/>
    </sheetView>
  </sheetViews>
  <sheetFormatPr defaultRowHeight="15" x14ac:dyDescent="0.25"/>
  <sheetData>
    <row r="1" spans="1:1" ht="15.75" x14ac:dyDescent="0.25">
      <c r="A1" s="14" t="s">
        <v>28</v>
      </c>
    </row>
    <row r="2" spans="1:1" x14ac:dyDescent="0.25">
      <c r="A2" s="15"/>
    </row>
    <row r="3" spans="1:1" x14ac:dyDescent="0.25">
      <c r="A3" s="16" t="s">
        <v>26</v>
      </c>
    </row>
    <row r="4" spans="1:1" x14ac:dyDescent="0.25">
      <c r="A4" s="17" t="s">
        <v>47</v>
      </c>
    </row>
    <row r="5" spans="1:1" x14ac:dyDescent="0.25">
      <c r="A5" s="17" t="s">
        <v>48</v>
      </c>
    </row>
    <row r="6" spans="1:1" x14ac:dyDescent="0.25">
      <c r="A6" s="17" t="s">
        <v>29</v>
      </c>
    </row>
    <row r="7" spans="1:1" x14ac:dyDescent="0.25">
      <c r="A7" s="17"/>
    </row>
    <row r="8" spans="1:1" x14ac:dyDescent="0.25">
      <c r="A8" s="2"/>
    </row>
    <row r="9" spans="1:1" x14ac:dyDescent="0.25">
      <c r="A9" s="16" t="s">
        <v>30</v>
      </c>
    </row>
    <row r="10" spans="1:1" x14ac:dyDescent="0.25">
      <c r="A10" s="2" t="s">
        <v>39</v>
      </c>
    </row>
    <row r="11" spans="1:1" x14ac:dyDescent="0.25">
      <c r="A11" s="21" t="s">
        <v>42</v>
      </c>
    </row>
    <row r="12" spans="1:1" x14ac:dyDescent="0.25">
      <c r="A12" s="21" t="s">
        <v>33</v>
      </c>
    </row>
    <row r="13" spans="1:1" x14ac:dyDescent="0.25">
      <c r="A13" s="21" t="s">
        <v>35</v>
      </c>
    </row>
    <row r="14" spans="1:1" x14ac:dyDescent="0.25">
      <c r="A14" s="21" t="s">
        <v>36</v>
      </c>
    </row>
    <row r="15" spans="1:1" x14ac:dyDescent="0.25">
      <c r="A15" s="21" t="s">
        <v>37</v>
      </c>
    </row>
    <row r="16" spans="1:1" x14ac:dyDescent="0.25">
      <c r="A16" s="22" t="s">
        <v>38</v>
      </c>
    </row>
    <row r="17" spans="1:1" x14ac:dyDescent="0.25">
      <c r="A17" s="20" t="s">
        <v>40</v>
      </c>
    </row>
    <row r="18" spans="1:1" x14ac:dyDescent="0.25">
      <c r="A18" s="20" t="s">
        <v>41</v>
      </c>
    </row>
    <row r="19" spans="1:1" x14ac:dyDescent="0.25">
      <c r="A19" s="18"/>
    </row>
    <row r="20" spans="1:1" x14ac:dyDescent="0.25">
      <c r="A20" s="16" t="s">
        <v>43</v>
      </c>
    </row>
    <row r="21" spans="1:1" x14ac:dyDescent="0.25">
      <c r="A21" s="2" t="s">
        <v>46</v>
      </c>
    </row>
    <row r="22" spans="1:1" x14ac:dyDescent="0.25">
      <c r="A22" s="19" t="s">
        <v>44</v>
      </c>
    </row>
    <row r="23" spans="1:1" x14ac:dyDescent="0.25">
      <c r="A23" s="19" t="s">
        <v>45</v>
      </c>
    </row>
    <row r="24" spans="1:1" x14ac:dyDescent="0.25">
      <c r="A24" s="19"/>
    </row>
    <row r="25" spans="1:1" x14ac:dyDescent="0.25">
      <c r="A25" s="2" t="s">
        <v>27</v>
      </c>
    </row>
  </sheetData>
  <sheetProtection algorithmName="SHA-512" hashValue="p4Cko1cRlbLvmTFsSZemX63k6vjlWDvOOFPSqy8kYiciaxeIFPmMFR99FddxFmEzRiBqi0GjpJhLAYhPiLHNcw==" saltValue="BEjHM06EmYUlz5GJNnSomg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W537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2" width="12.7109375" style="2" customWidth="1"/>
    <col min="3" max="3" width="13" style="1" customWidth="1"/>
    <col min="4" max="4" width="8.7109375" style="1" bestFit="1" customWidth="1"/>
    <col min="5" max="5" width="12.85546875" style="1" customWidth="1"/>
    <col min="6" max="7" width="12.7109375" style="1" customWidth="1"/>
    <col min="8" max="8" width="1.7109375" style="2" customWidth="1"/>
    <col min="9" max="9" width="11.7109375" style="2" customWidth="1"/>
    <col min="10" max="10" width="14.5703125" style="2" bestFit="1" customWidth="1"/>
    <col min="11" max="14" width="12.7109375" style="2" customWidth="1"/>
    <col min="15" max="15" width="17" style="48" hidden="1" customWidth="1"/>
    <col min="16" max="16" width="9.140625" style="48" hidden="1" customWidth="1"/>
    <col min="17" max="17" width="1.140625" style="48" hidden="1" customWidth="1"/>
    <col min="18" max="18" width="13.5703125" style="52" hidden="1" customWidth="1"/>
    <col min="19" max="19" width="11" style="52" hidden="1" customWidth="1"/>
    <col min="20" max="20" width="9.140625" style="48" hidden="1" customWidth="1"/>
    <col min="21" max="21" width="11.140625" style="48" hidden="1" customWidth="1"/>
    <col min="22" max="22" width="9.140625" style="48" hidden="1" customWidth="1"/>
    <col min="23" max="23" width="9.140625" style="48"/>
    <col min="24" max="16384" width="9.140625" style="2"/>
  </cols>
  <sheetData>
    <row r="1" spans="1:23" ht="18.75" x14ac:dyDescent="0.3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23" ht="12.75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3" x14ac:dyDescent="0.2">
      <c r="A3" s="11" t="s">
        <v>31</v>
      </c>
      <c r="B3" s="11"/>
      <c r="C3" s="23"/>
      <c r="D3" s="24"/>
      <c r="E3" s="25" t="s">
        <v>18</v>
      </c>
      <c r="F3" s="25"/>
      <c r="I3" s="13" t="s">
        <v>32</v>
      </c>
      <c r="J3" s="13"/>
      <c r="K3" s="13"/>
      <c r="O3" s="48" t="s">
        <v>6</v>
      </c>
      <c r="P3" s="48">
        <v>7</v>
      </c>
      <c r="R3" s="53" t="s">
        <v>10</v>
      </c>
      <c r="U3" s="49" t="s">
        <v>19</v>
      </c>
      <c r="V3" s="49"/>
    </row>
    <row r="4" spans="1:23" x14ac:dyDescent="0.2">
      <c r="A4" s="11" t="s">
        <v>2</v>
      </c>
      <c r="B4" s="11"/>
      <c r="C4" s="26"/>
      <c r="D4" s="27"/>
      <c r="E4" s="28" t="s">
        <v>17</v>
      </c>
      <c r="F4" s="28"/>
      <c r="I4" s="12" t="s">
        <v>2</v>
      </c>
      <c r="J4" s="12"/>
      <c r="K4" s="33">
        <f>IFERROR(IF(ISBLANK(C4),IF($E$4="Annually",-PV(C5,C8,C7),IF($E$4="Semi-Annual",-PV(C5/2,C8*2,C7),IF($E$4="Quarterly",-PV(C5/4,C8*4,C7),IF($E$4="Monthly",-PV(C5/12,C8*12,C7),0)))),"-")," ")</f>
        <v>0</v>
      </c>
      <c r="L4" s="5"/>
      <c r="R4" s="53" t="s">
        <v>5</v>
      </c>
      <c r="S4" s="52" t="s">
        <v>9</v>
      </c>
      <c r="U4" s="48" t="s">
        <v>14</v>
      </c>
      <c r="V4" s="48">
        <v>1</v>
      </c>
    </row>
    <row r="5" spans="1:23" x14ac:dyDescent="0.2">
      <c r="A5" s="11" t="s">
        <v>34</v>
      </c>
      <c r="B5" s="11"/>
      <c r="C5" s="29"/>
      <c r="D5" s="30"/>
      <c r="E5" s="31"/>
      <c r="F5" s="31"/>
      <c r="I5" s="12" t="s">
        <v>22</v>
      </c>
      <c r="J5" s="12"/>
      <c r="K5" s="34" t="str">
        <f>IFERROR(IF(ISBLANK(C5),IF($E$4="Annually",((RATE($C$8,-$C$7,$C$4,0,1,0))),
IF($E$4="Semi-Annual",((RATE($C$8*2,-$C$7,$C$4,0,1,0))*2),
IF($E$4="Quarterly",((RATE($C$8*4,-$C$7,$C$4,0,1,0))*4),
IF($E$4="Monthly",((RATE($C$8*12,-$C$7,$C$4,0,1,0))*12),0)))),"-")," ")</f>
        <v xml:space="preserve"> </v>
      </c>
      <c r="L5" s="6"/>
      <c r="O5" s="50" t="s">
        <v>24</v>
      </c>
      <c r="R5" s="54">
        <v>1900</v>
      </c>
      <c r="S5" s="55">
        <v>0</v>
      </c>
      <c r="U5" s="48" t="s">
        <v>15</v>
      </c>
      <c r="V5" s="48">
        <v>2</v>
      </c>
    </row>
    <row r="6" spans="1:23" x14ac:dyDescent="0.2">
      <c r="A6" s="11" t="s">
        <v>11</v>
      </c>
      <c r="B6" s="11"/>
      <c r="C6" s="32"/>
      <c r="D6" s="30"/>
      <c r="E6" s="32"/>
      <c r="F6" s="32"/>
      <c r="I6" s="12" t="s">
        <v>4</v>
      </c>
      <c r="J6" s="12"/>
      <c r="K6" s="33" t="str">
        <f>IFERROR(IF(ISBLANK(C7),IF($E$4="Annually",-PMT(C5,C8,C4),IF($E$4="Semi-Annual",-PMT(C5/2,2*C8,C4),IF($E$4="Quarterly",-PMT(C5/4,4*C8,C4),IF($E$4="Monthly",-PMT(C5/12,12*C8,C4),0)))),"-")," ")</f>
        <v xml:space="preserve"> </v>
      </c>
      <c r="L6" s="6"/>
      <c r="R6" s="54">
        <v>1901</v>
      </c>
      <c r="S6" s="55">
        <v>0</v>
      </c>
      <c r="U6" s="48" t="s">
        <v>16</v>
      </c>
      <c r="V6" s="48">
        <v>4</v>
      </c>
    </row>
    <row r="7" spans="1:23" x14ac:dyDescent="0.2">
      <c r="A7" s="11" t="s">
        <v>4</v>
      </c>
      <c r="B7" s="11"/>
      <c r="C7" s="26"/>
      <c r="D7" s="27"/>
      <c r="E7" s="32"/>
      <c r="F7" s="32"/>
      <c r="R7" s="54">
        <v>1902</v>
      </c>
      <c r="S7" s="55">
        <v>0</v>
      </c>
      <c r="U7" s="48" t="s">
        <v>17</v>
      </c>
      <c r="V7" s="48">
        <v>12</v>
      </c>
    </row>
    <row r="8" spans="1:23" x14ac:dyDescent="0.2">
      <c r="A8" s="11" t="s">
        <v>23</v>
      </c>
      <c r="B8" s="11"/>
      <c r="C8" s="26"/>
      <c r="D8" s="27"/>
      <c r="E8" s="32"/>
      <c r="F8" s="32"/>
      <c r="I8" s="2" t="s">
        <v>21</v>
      </c>
      <c r="R8" s="54">
        <v>1903</v>
      </c>
      <c r="S8" s="55">
        <v>0</v>
      </c>
      <c r="U8" s="51"/>
      <c r="V8" s="51"/>
    </row>
    <row r="9" spans="1:23" s="4" customFormat="1" x14ac:dyDescent="0.2">
      <c r="A9" s="2"/>
      <c r="B9" s="1"/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51"/>
      <c r="P9" s="51"/>
      <c r="Q9" s="51"/>
      <c r="R9" s="54">
        <v>1904</v>
      </c>
      <c r="S9" s="55">
        <v>0</v>
      </c>
      <c r="T9" s="51"/>
      <c r="U9" s="48"/>
      <c r="V9" s="48"/>
      <c r="W9" s="51"/>
    </row>
    <row r="10" spans="1:23" x14ac:dyDescent="0.2">
      <c r="A10" s="7" t="s">
        <v>5</v>
      </c>
      <c r="B10" s="7" t="s">
        <v>0</v>
      </c>
      <c r="C10" s="8" t="s">
        <v>1</v>
      </c>
      <c r="D10" s="7" t="s">
        <v>7</v>
      </c>
      <c r="E10" s="8" t="s">
        <v>2</v>
      </c>
      <c r="F10" s="8" t="s">
        <v>13</v>
      </c>
      <c r="G10" s="8" t="s">
        <v>3</v>
      </c>
      <c r="H10" s="4"/>
      <c r="I10" s="7" t="s">
        <v>5</v>
      </c>
      <c r="J10" s="7" t="s">
        <v>1</v>
      </c>
      <c r="K10" s="7" t="s">
        <v>7</v>
      </c>
      <c r="L10" s="7" t="s">
        <v>2</v>
      </c>
      <c r="M10" s="7" t="s">
        <v>8</v>
      </c>
      <c r="N10" s="7" t="s">
        <v>3</v>
      </c>
      <c r="R10" s="54">
        <v>1905</v>
      </c>
      <c r="S10" s="55">
        <v>0</v>
      </c>
    </row>
    <row r="11" spans="1:23" x14ac:dyDescent="0.2">
      <c r="A11" s="35"/>
      <c r="B11" s="35"/>
      <c r="C11" s="36"/>
      <c r="D11" s="35"/>
      <c r="E11" s="36"/>
      <c r="F11" s="36"/>
      <c r="G11" s="37">
        <f>C4</f>
        <v>0</v>
      </c>
      <c r="H11" s="38"/>
      <c r="I11" s="39">
        <f>R5</f>
        <v>1900</v>
      </c>
      <c r="J11" s="40">
        <f>SUMIF($A$11:$A$411,I11,$C$11:$C$411)</f>
        <v>0</v>
      </c>
      <c r="K11" s="40">
        <f>SUMIF($A$12:$A$411,I11,$D$12:$D$411)</f>
        <v>0</v>
      </c>
      <c r="L11" s="40">
        <f>SUMIF($A$12:$A$411,I11,$E$12:$E$411)</f>
        <v>0</v>
      </c>
      <c r="M11" s="40">
        <f>SUMIF($A$12:$A$411,I11,$E$12:$E$411)</f>
        <v>0</v>
      </c>
      <c r="N11" s="1">
        <f>C4-L11</f>
        <v>0</v>
      </c>
      <c r="R11" s="54">
        <v>1906</v>
      </c>
      <c r="S11" s="55">
        <v>0</v>
      </c>
    </row>
    <row r="12" spans="1:23" x14ac:dyDescent="0.2">
      <c r="A12" s="41">
        <f t="shared" ref="A12:A75" si="0">YEAR(DATE(YEAR(B12),MONTH(B12)+($P$3-1),1))</f>
        <v>1900</v>
      </c>
      <c r="B12" s="42">
        <f>C3</f>
        <v>0</v>
      </c>
      <c r="C12" s="40">
        <f>IF($E$4="Annually",(($C$5)*C4),IF($E$4="Semi-Annual",(($C$5/2)*C4),IF($E$4="Quarterly",(($C$5/4)*C4),IF($E$4="Monthly",(($C$5/12))*C4,0))))</f>
        <v>0</v>
      </c>
      <c r="D12" s="40">
        <f>IF(G11&gt;0,$C$6,0)</f>
        <v>0</v>
      </c>
      <c r="E12" s="40">
        <f>IF(G11&lt;$C$7,G11,$C$7-C12-D12)</f>
        <v>0</v>
      </c>
      <c r="F12" s="40">
        <f>SUM(C12:E12)</f>
        <v>0</v>
      </c>
      <c r="G12" s="40">
        <f>G11-E12</f>
        <v>0</v>
      </c>
      <c r="H12" s="38"/>
      <c r="I12" s="39">
        <f t="shared" ref="I12:I40" si="1">R6</f>
        <v>1901</v>
      </c>
      <c r="J12" s="40">
        <f>SUMIF($A$11:$A$411,I12,$C$11:$C$411)</f>
        <v>0</v>
      </c>
      <c r="K12" s="40">
        <f t="shared" ref="K12:K40" si="2">SUMIF($A$12:$A$411,I12,$D$12:$D$411)</f>
        <v>0</v>
      </c>
      <c r="L12" s="40">
        <f t="shared" ref="L12:L40" si="3">SUMIF($A$12:$A$411,I12,$E$12:$E$411)</f>
        <v>0</v>
      </c>
      <c r="M12" s="40">
        <f t="shared" ref="M12:M40" si="4">SUMIF($A$12:$A$411,I12,$E$12:$E$411)</f>
        <v>0</v>
      </c>
      <c r="N12" s="1">
        <f>N11-L12</f>
        <v>0</v>
      </c>
      <c r="R12" s="54">
        <v>1907</v>
      </c>
      <c r="S12" s="55">
        <v>0</v>
      </c>
    </row>
    <row r="13" spans="1:23" x14ac:dyDescent="0.2">
      <c r="A13" s="41">
        <f t="shared" si="0"/>
        <v>1900</v>
      </c>
      <c r="B13" s="42">
        <f>IF($E$4="Annually",EDATE(B12,12),IF($E$4="Semi-Annual",EDATE(B12,6),IF($E$4="Quarterly",EDATE(B12,3),IF($E$4="Monthly",EDATE(B12,1),0))))</f>
        <v>31</v>
      </c>
      <c r="C13" s="40">
        <f>IF($E$4="Annually",(($C$5)*G12),IF($E$4="Semi-Annual",(($C$5/2)*G12),IF($E$4="Quarterly",(($C$5/4)*G12),IF($E$4="Monthly",(($C$5/12))*G12,0))))</f>
        <v>0</v>
      </c>
      <c r="D13" s="40">
        <f>IF(G12&gt;0,$C$6,0)</f>
        <v>0</v>
      </c>
      <c r="E13" s="40">
        <f>IF(G12&lt;$C$7,G12,$C$7-C13-D13)</f>
        <v>0</v>
      </c>
      <c r="F13" s="40">
        <f t="shared" ref="F13:F76" si="5">SUM(C13:E13)</f>
        <v>0</v>
      </c>
      <c r="G13" s="40">
        <f>G12-E13</f>
        <v>0</v>
      </c>
      <c r="H13" s="38"/>
      <c r="I13" s="39">
        <f t="shared" si="1"/>
        <v>1902</v>
      </c>
      <c r="J13" s="40">
        <f t="shared" ref="J13:J40" si="6">SUMIF($A$11:$A$411,I13,$C$11:$C$411)</f>
        <v>0</v>
      </c>
      <c r="K13" s="40">
        <f t="shared" si="2"/>
        <v>0</v>
      </c>
      <c r="L13" s="40">
        <f t="shared" si="3"/>
        <v>0</v>
      </c>
      <c r="M13" s="40">
        <f t="shared" si="4"/>
        <v>0</v>
      </c>
      <c r="N13" s="1">
        <f t="shared" ref="N13:N40" si="7">N12-L13</f>
        <v>0</v>
      </c>
      <c r="R13" s="54">
        <v>1908</v>
      </c>
      <c r="S13" s="55">
        <v>0</v>
      </c>
    </row>
    <row r="14" spans="1:23" x14ac:dyDescent="0.2">
      <c r="A14" s="41">
        <f t="shared" si="0"/>
        <v>1900</v>
      </c>
      <c r="B14" s="42">
        <f t="shared" ref="B14:B77" si="8">IF($E$4="Annually",EDATE(B13,12),IF($E$4="Semi-Annual",EDATE(B13,6),IF($E$4="Quarterly",EDATE(B13,3),IF($E$4="Monthly",EDATE(B13,1),0))))</f>
        <v>59</v>
      </c>
      <c r="C14" s="40">
        <f t="shared" ref="C14:C77" si="9">IF($E$4="Annually",(($C$5)*G13),IF($E$4="Semi-Annual",(($C$5/2)*G13),IF($E$4="Quarterly",(($C$5/4)*G13),IF($E$4="Monthly",(($C$5/12))*G13,0))))</f>
        <v>0</v>
      </c>
      <c r="D14" s="40">
        <f t="shared" ref="D14:D77" si="10">IF(G13&gt;0,$C$6,0)</f>
        <v>0</v>
      </c>
      <c r="E14" s="40">
        <f>IF(G13&lt;$C$7,G13,$C$7-C14-D14)</f>
        <v>0</v>
      </c>
      <c r="F14" s="40">
        <f t="shared" si="5"/>
        <v>0</v>
      </c>
      <c r="G14" s="40">
        <f t="shared" ref="G14:G77" si="11">G13-E14</f>
        <v>0</v>
      </c>
      <c r="H14" s="38"/>
      <c r="I14" s="43">
        <f t="shared" si="1"/>
        <v>1903</v>
      </c>
      <c r="J14" s="40">
        <f t="shared" si="6"/>
        <v>0</v>
      </c>
      <c r="K14" s="40">
        <f t="shared" si="2"/>
        <v>0</v>
      </c>
      <c r="L14" s="40">
        <f t="shared" si="3"/>
        <v>0</v>
      </c>
      <c r="M14" s="40">
        <f t="shared" si="4"/>
        <v>0</v>
      </c>
      <c r="N14" s="1">
        <f t="shared" si="7"/>
        <v>0</v>
      </c>
      <c r="R14" s="54">
        <v>1909</v>
      </c>
      <c r="S14" s="55">
        <v>0</v>
      </c>
    </row>
    <row r="15" spans="1:23" x14ac:dyDescent="0.2">
      <c r="A15" s="41">
        <f t="shared" si="0"/>
        <v>1900</v>
      </c>
      <c r="B15" s="42">
        <f t="shared" si="8"/>
        <v>88</v>
      </c>
      <c r="C15" s="40">
        <f t="shared" si="9"/>
        <v>0</v>
      </c>
      <c r="D15" s="40">
        <f t="shared" si="10"/>
        <v>0</v>
      </c>
      <c r="E15" s="40">
        <f t="shared" ref="E15:E78" si="12">IF(G14&lt;$C$7,G14,$C$7-C15)</f>
        <v>0</v>
      </c>
      <c r="F15" s="40">
        <f t="shared" si="5"/>
        <v>0</v>
      </c>
      <c r="G15" s="40">
        <f t="shared" si="11"/>
        <v>0</v>
      </c>
      <c r="H15" s="38"/>
      <c r="I15" s="43">
        <f t="shared" si="1"/>
        <v>1904</v>
      </c>
      <c r="J15" s="40">
        <f t="shared" si="6"/>
        <v>0</v>
      </c>
      <c r="K15" s="40">
        <f t="shared" si="2"/>
        <v>0</v>
      </c>
      <c r="L15" s="40">
        <f t="shared" si="3"/>
        <v>0</v>
      </c>
      <c r="M15" s="40">
        <f t="shared" si="4"/>
        <v>0</v>
      </c>
      <c r="N15" s="1">
        <f t="shared" si="7"/>
        <v>0</v>
      </c>
      <c r="R15" s="54">
        <v>1910</v>
      </c>
      <c r="S15" s="55">
        <v>0</v>
      </c>
    </row>
    <row r="16" spans="1:23" x14ac:dyDescent="0.2">
      <c r="A16" s="41">
        <f t="shared" si="0"/>
        <v>1900</v>
      </c>
      <c r="B16" s="42">
        <f t="shared" si="8"/>
        <v>119</v>
      </c>
      <c r="C16" s="40">
        <f t="shared" si="9"/>
        <v>0</v>
      </c>
      <c r="D16" s="40">
        <f t="shared" si="10"/>
        <v>0</v>
      </c>
      <c r="E16" s="40">
        <f t="shared" si="12"/>
        <v>0</v>
      </c>
      <c r="F16" s="40">
        <f t="shared" si="5"/>
        <v>0</v>
      </c>
      <c r="G16" s="40">
        <f t="shared" si="11"/>
        <v>0</v>
      </c>
      <c r="H16" s="38"/>
      <c r="I16" s="43">
        <f t="shared" si="1"/>
        <v>1905</v>
      </c>
      <c r="J16" s="40">
        <f t="shared" si="6"/>
        <v>0</v>
      </c>
      <c r="K16" s="40">
        <f t="shared" si="2"/>
        <v>0</v>
      </c>
      <c r="L16" s="40">
        <f t="shared" si="3"/>
        <v>0</v>
      </c>
      <c r="M16" s="40">
        <f t="shared" si="4"/>
        <v>0</v>
      </c>
      <c r="N16" s="1">
        <f t="shared" si="7"/>
        <v>0</v>
      </c>
      <c r="R16" s="54">
        <v>1911</v>
      </c>
      <c r="S16" s="55">
        <v>0</v>
      </c>
    </row>
    <row r="17" spans="1:19" x14ac:dyDescent="0.2">
      <c r="A17" s="41">
        <f t="shared" si="0"/>
        <v>1900</v>
      </c>
      <c r="B17" s="42">
        <f t="shared" si="8"/>
        <v>149</v>
      </c>
      <c r="C17" s="40">
        <f t="shared" si="9"/>
        <v>0</v>
      </c>
      <c r="D17" s="40">
        <f t="shared" si="10"/>
        <v>0</v>
      </c>
      <c r="E17" s="40">
        <f t="shared" si="12"/>
        <v>0</v>
      </c>
      <c r="F17" s="40">
        <f t="shared" si="5"/>
        <v>0</v>
      </c>
      <c r="G17" s="40">
        <f t="shared" si="11"/>
        <v>0</v>
      </c>
      <c r="H17" s="38"/>
      <c r="I17" s="43">
        <f t="shared" si="1"/>
        <v>1906</v>
      </c>
      <c r="J17" s="40">
        <f t="shared" si="6"/>
        <v>0</v>
      </c>
      <c r="K17" s="40">
        <f t="shared" si="2"/>
        <v>0</v>
      </c>
      <c r="L17" s="40">
        <f t="shared" si="3"/>
        <v>0</v>
      </c>
      <c r="M17" s="40">
        <f t="shared" si="4"/>
        <v>0</v>
      </c>
      <c r="N17" s="1">
        <f t="shared" si="7"/>
        <v>0</v>
      </c>
      <c r="R17" s="54">
        <v>1912</v>
      </c>
      <c r="S17" s="55">
        <v>0</v>
      </c>
    </row>
    <row r="18" spans="1:19" x14ac:dyDescent="0.2">
      <c r="A18" s="41">
        <f t="shared" si="0"/>
        <v>1900</v>
      </c>
      <c r="B18" s="42">
        <f t="shared" si="8"/>
        <v>180</v>
      </c>
      <c r="C18" s="40">
        <f t="shared" si="9"/>
        <v>0</v>
      </c>
      <c r="D18" s="40">
        <f t="shared" si="10"/>
        <v>0</v>
      </c>
      <c r="E18" s="40">
        <f t="shared" si="12"/>
        <v>0</v>
      </c>
      <c r="F18" s="40">
        <f t="shared" si="5"/>
        <v>0</v>
      </c>
      <c r="G18" s="40">
        <f t="shared" si="11"/>
        <v>0</v>
      </c>
      <c r="H18" s="38"/>
      <c r="I18" s="43">
        <f t="shared" si="1"/>
        <v>1907</v>
      </c>
      <c r="J18" s="40">
        <f t="shared" si="6"/>
        <v>0</v>
      </c>
      <c r="K18" s="40">
        <f t="shared" si="2"/>
        <v>0</v>
      </c>
      <c r="L18" s="40">
        <f t="shared" si="3"/>
        <v>0</v>
      </c>
      <c r="M18" s="40">
        <f t="shared" si="4"/>
        <v>0</v>
      </c>
      <c r="N18" s="1">
        <f t="shared" si="7"/>
        <v>0</v>
      </c>
      <c r="R18" s="54">
        <v>1913</v>
      </c>
      <c r="S18" s="55">
        <v>0</v>
      </c>
    </row>
    <row r="19" spans="1:19" x14ac:dyDescent="0.2">
      <c r="A19" s="41">
        <f t="shared" si="0"/>
        <v>1901</v>
      </c>
      <c r="B19" s="42">
        <f t="shared" si="8"/>
        <v>210</v>
      </c>
      <c r="C19" s="40">
        <f t="shared" si="9"/>
        <v>0</v>
      </c>
      <c r="D19" s="40">
        <f t="shared" si="10"/>
        <v>0</v>
      </c>
      <c r="E19" s="40">
        <f t="shared" si="12"/>
        <v>0</v>
      </c>
      <c r="F19" s="40">
        <f t="shared" si="5"/>
        <v>0</v>
      </c>
      <c r="G19" s="40">
        <f t="shared" si="11"/>
        <v>0</v>
      </c>
      <c r="H19" s="38"/>
      <c r="I19" s="43">
        <f t="shared" si="1"/>
        <v>1908</v>
      </c>
      <c r="J19" s="40">
        <f t="shared" si="6"/>
        <v>0</v>
      </c>
      <c r="K19" s="40">
        <f t="shared" si="2"/>
        <v>0</v>
      </c>
      <c r="L19" s="40">
        <f t="shared" si="3"/>
        <v>0</v>
      </c>
      <c r="M19" s="40">
        <f t="shared" si="4"/>
        <v>0</v>
      </c>
      <c r="N19" s="1">
        <f t="shared" si="7"/>
        <v>0</v>
      </c>
      <c r="R19" s="54">
        <v>1914</v>
      </c>
      <c r="S19" s="55">
        <v>0</v>
      </c>
    </row>
    <row r="20" spans="1:19" x14ac:dyDescent="0.2">
      <c r="A20" s="41">
        <f t="shared" si="0"/>
        <v>1901</v>
      </c>
      <c r="B20" s="42">
        <f t="shared" si="8"/>
        <v>241</v>
      </c>
      <c r="C20" s="40">
        <f t="shared" si="9"/>
        <v>0</v>
      </c>
      <c r="D20" s="40">
        <f t="shared" si="10"/>
        <v>0</v>
      </c>
      <c r="E20" s="40">
        <f t="shared" si="12"/>
        <v>0</v>
      </c>
      <c r="F20" s="40">
        <f t="shared" si="5"/>
        <v>0</v>
      </c>
      <c r="G20" s="40">
        <f t="shared" si="11"/>
        <v>0</v>
      </c>
      <c r="H20" s="38"/>
      <c r="I20" s="43">
        <f t="shared" si="1"/>
        <v>1909</v>
      </c>
      <c r="J20" s="40">
        <f t="shared" si="6"/>
        <v>0</v>
      </c>
      <c r="K20" s="40">
        <f t="shared" si="2"/>
        <v>0</v>
      </c>
      <c r="L20" s="40">
        <f t="shared" si="3"/>
        <v>0</v>
      </c>
      <c r="M20" s="40">
        <f t="shared" si="4"/>
        <v>0</v>
      </c>
      <c r="N20" s="1">
        <f t="shared" si="7"/>
        <v>0</v>
      </c>
      <c r="R20" s="54">
        <v>1915</v>
      </c>
      <c r="S20" s="55">
        <v>0</v>
      </c>
    </row>
    <row r="21" spans="1:19" x14ac:dyDescent="0.2">
      <c r="A21" s="41">
        <f t="shared" si="0"/>
        <v>1901</v>
      </c>
      <c r="B21" s="42">
        <f t="shared" si="8"/>
        <v>272</v>
      </c>
      <c r="C21" s="40">
        <f t="shared" si="9"/>
        <v>0</v>
      </c>
      <c r="D21" s="40">
        <f t="shared" si="10"/>
        <v>0</v>
      </c>
      <c r="E21" s="40">
        <f t="shared" si="12"/>
        <v>0</v>
      </c>
      <c r="F21" s="40">
        <f t="shared" si="5"/>
        <v>0</v>
      </c>
      <c r="G21" s="40">
        <f t="shared" si="11"/>
        <v>0</v>
      </c>
      <c r="H21" s="38"/>
      <c r="I21" s="43">
        <f t="shared" si="1"/>
        <v>1910</v>
      </c>
      <c r="J21" s="40">
        <f t="shared" si="6"/>
        <v>0</v>
      </c>
      <c r="K21" s="40">
        <f t="shared" si="2"/>
        <v>0</v>
      </c>
      <c r="L21" s="40">
        <f t="shared" si="3"/>
        <v>0</v>
      </c>
      <c r="M21" s="40">
        <f t="shared" si="4"/>
        <v>0</v>
      </c>
      <c r="N21" s="1">
        <f t="shared" si="7"/>
        <v>0</v>
      </c>
      <c r="R21" s="54">
        <v>1916</v>
      </c>
      <c r="S21" s="55">
        <v>0</v>
      </c>
    </row>
    <row r="22" spans="1:19" x14ac:dyDescent="0.2">
      <c r="A22" s="41">
        <f t="shared" si="0"/>
        <v>1901</v>
      </c>
      <c r="B22" s="42">
        <f t="shared" si="8"/>
        <v>302</v>
      </c>
      <c r="C22" s="40">
        <f t="shared" si="9"/>
        <v>0</v>
      </c>
      <c r="D22" s="40">
        <f t="shared" si="10"/>
        <v>0</v>
      </c>
      <c r="E22" s="40">
        <f t="shared" si="12"/>
        <v>0</v>
      </c>
      <c r="F22" s="40">
        <f t="shared" si="5"/>
        <v>0</v>
      </c>
      <c r="G22" s="40">
        <f t="shared" si="11"/>
        <v>0</v>
      </c>
      <c r="H22" s="38"/>
      <c r="I22" s="43">
        <f t="shared" si="1"/>
        <v>1911</v>
      </c>
      <c r="J22" s="40">
        <f t="shared" si="6"/>
        <v>0</v>
      </c>
      <c r="K22" s="40">
        <f t="shared" si="2"/>
        <v>0</v>
      </c>
      <c r="L22" s="40">
        <f t="shared" si="3"/>
        <v>0</v>
      </c>
      <c r="M22" s="40">
        <f t="shared" si="4"/>
        <v>0</v>
      </c>
      <c r="N22" s="1">
        <f t="shared" si="7"/>
        <v>0</v>
      </c>
      <c r="R22" s="54">
        <v>1917</v>
      </c>
      <c r="S22" s="55">
        <v>0</v>
      </c>
    </row>
    <row r="23" spans="1:19" x14ac:dyDescent="0.2">
      <c r="A23" s="41">
        <f t="shared" si="0"/>
        <v>1901</v>
      </c>
      <c r="B23" s="42">
        <f t="shared" si="8"/>
        <v>333</v>
      </c>
      <c r="C23" s="40">
        <f t="shared" si="9"/>
        <v>0</v>
      </c>
      <c r="D23" s="40">
        <f t="shared" si="10"/>
        <v>0</v>
      </c>
      <c r="E23" s="40">
        <f t="shared" si="12"/>
        <v>0</v>
      </c>
      <c r="F23" s="40">
        <f t="shared" si="5"/>
        <v>0</v>
      </c>
      <c r="G23" s="40">
        <f t="shared" si="11"/>
        <v>0</v>
      </c>
      <c r="H23" s="38"/>
      <c r="I23" s="43">
        <f t="shared" si="1"/>
        <v>1912</v>
      </c>
      <c r="J23" s="40">
        <f t="shared" si="6"/>
        <v>0</v>
      </c>
      <c r="K23" s="40">
        <f t="shared" si="2"/>
        <v>0</v>
      </c>
      <c r="L23" s="40">
        <f t="shared" si="3"/>
        <v>0</v>
      </c>
      <c r="M23" s="40">
        <f t="shared" si="4"/>
        <v>0</v>
      </c>
      <c r="N23" s="1">
        <f t="shared" si="7"/>
        <v>0</v>
      </c>
      <c r="R23" s="54">
        <v>1918</v>
      </c>
      <c r="S23" s="55">
        <v>0</v>
      </c>
    </row>
    <row r="24" spans="1:19" x14ac:dyDescent="0.2">
      <c r="A24" s="41">
        <f t="shared" si="0"/>
        <v>1901</v>
      </c>
      <c r="B24" s="42">
        <f t="shared" si="8"/>
        <v>363</v>
      </c>
      <c r="C24" s="40">
        <f t="shared" si="9"/>
        <v>0</v>
      </c>
      <c r="D24" s="40">
        <f t="shared" si="10"/>
        <v>0</v>
      </c>
      <c r="E24" s="40">
        <f t="shared" si="12"/>
        <v>0</v>
      </c>
      <c r="F24" s="40">
        <f t="shared" si="5"/>
        <v>0</v>
      </c>
      <c r="G24" s="40">
        <f t="shared" si="11"/>
        <v>0</v>
      </c>
      <c r="H24" s="38"/>
      <c r="I24" s="43">
        <f t="shared" si="1"/>
        <v>1913</v>
      </c>
      <c r="J24" s="40">
        <f t="shared" si="6"/>
        <v>0</v>
      </c>
      <c r="K24" s="40">
        <f t="shared" si="2"/>
        <v>0</v>
      </c>
      <c r="L24" s="40">
        <f t="shared" si="3"/>
        <v>0</v>
      </c>
      <c r="M24" s="40">
        <f t="shared" si="4"/>
        <v>0</v>
      </c>
      <c r="N24" s="1">
        <f t="shared" si="7"/>
        <v>0</v>
      </c>
      <c r="R24" s="54">
        <v>1919</v>
      </c>
      <c r="S24" s="55">
        <v>0</v>
      </c>
    </row>
    <row r="25" spans="1:19" x14ac:dyDescent="0.2">
      <c r="A25" s="41">
        <f t="shared" si="0"/>
        <v>1901</v>
      </c>
      <c r="B25" s="42">
        <f t="shared" si="8"/>
        <v>394</v>
      </c>
      <c r="C25" s="40">
        <f t="shared" si="9"/>
        <v>0</v>
      </c>
      <c r="D25" s="40">
        <f t="shared" si="10"/>
        <v>0</v>
      </c>
      <c r="E25" s="40">
        <f t="shared" si="12"/>
        <v>0</v>
      </c>
      <c r="F25" s="40">
        <f t="shared" si="5"/>
        <v>0</v>
      </c>
      <c r="G25" s="40">
        <f t="shared" si="11"/>
        <v>0</v>
      </c>
      <c r="H25" s="38"/>
      <c r="I25" s="43">
        <f t="shared" si="1"/>
        <v>1914</v>
      </c>
      <c r="J25" s="40">
        <f t="shared" si="6"/>
        <v>0</v>
      </c>
      <c r="K25" s="40">
        <f t="shared" si="2"/>
        <v>0</v>
      </c>
      <c r="L25" s="40">
        <f t="shared" si="3"/>
        <v>0</v>
      </c>
      <c r="M25" s="40">
        <f t="shared" si="4"/>
        <v>0</v>
      </c>
      <c r="N25" s="1">
        <f t="shared" si="7"/>
        <v>0</v>
      </c>
      <c r="R25" s="54">
        <v>1920</v>
      </c>
      <c r="S25" s="55">
        <v>0</v>
      </c>
    </row>
    <row r="26" spans="1:19" x14ac:dyDescent="0.2">
      <c r="A26" s="41">
        <f t="shared" si="0"/>
        <v>1901</v>
      </c>
      <c r="B26" s="42">
        <f t="shared" si="8"/>
        <v>425</v>
      </c>
      <c r="C26" s="40">
        <f t="shared" si="9"/>
        <v>0</v>
      </c>
      <c r="D26" s="40">
        <f t="shared" si="10"/>
        <v>0</v>
      </c>
      <c r="E26" s="40">
        <f t="shared" si="12"/>
        <v>0</v>
      </c>
      <c r="F26" s="40">
        <f t="shared" si="5"/>
        <v>0</v>
      </c>
      <c r="G26" s="40">
        <f t="shared" si="11"/>
        <v>0</v>
      </c>
      <c r="H26" s="38"/>
      <c r="I26" s="43">
        <f t="shared" si="1"/>
        <v>1915</v>
      </c>
      <c r="J26" s="40">
        <f t="shared" si="6"/>
        <v>0</v>
      </c>
      <c r="K26" s="40">
        <f t="shared" si="2"/>
        <v>0</v>
      </c>
      <c r="L26" s="40">
        <f t="shared" si="3"/>
        <v>0</v>
      </c>
      <c r="M26" s="40">
        <f t="shared" si="4"/>
        <v>0</v>
      </c>
      <c r="N26" s="1">
        <f t="shared" si="7"/>
        <v>0</v>
      </c>
      <c r="R26" s="54">
        <v>1921</v>
      </c>
      <c r="S26" s="55">
        <v>0</v>
      </c>
    </row>
    <row r="27" spans="1:19" x14ac:dyDescent="0.2">
      <c r="A27" s="41">
        <f t="shared" si="0"/>
        <v>1901</v>
      </c>
      <c r="B27" s="42">
        <f t="shared" si="8"/>
        <v>453</v>
      </c>
      <c r="C27" s="40">
        <f t="shared" si="9"/>
        <v>0</v>
      </c>
      <c r="D27" s="40">
        <f t="shared" si="10"/>
        <v>0</v>
      </c>
      <c r="E27" s="40">
        <f t="shared" si="12"/>
        <v>0</v>
      </c>
      <c r="F27" s="40">
        <f t="shared" si="5"/>
        <v>0</v>
      </c>
      <c r="G27" s="40">
        <f t="shared" si="11"/>
        <v>0</v>
      </c>
      <c r="H27" s="38"/>
      <c r="I27" s="43">
        <f t="shared" si="1"/>
        <v>1916</v>
      </c>
      <c r="J27" s="40">
        <f t="shared" si="6"/>
        <v>0</v>
      </c>
      <c r="K27" s="40">
        <f t="shared" si="2"/>
        <v>0</v>
      </c>
      <c r="L27" s="40">
        <f t="shared" si="3"/>
        <v>0</v>
      </c>
      <c r="M27" s="40">
        <f t="shared" si="4"/>
        <v>0</v>
      </c>
      <c r="N27" s="1">
        <f t="shared" si="7"/>
        <v>0</v>
      </c>
      <c r="R27" s="54">
        <v>1922</v>
      </c>
      <c r="S27" s="55">
        <v>0</v>
      </c>
    </row>
    <row r="28" spans="1:19" x14ac:dyDescent="0.2">
      <c r="A28" s="41">
        <f t="shared" si="0"/>
        <v>1901</v>
      </c>
      <c r="B28" s="42">
        <f t="shared" si="8"/>
        <v>484</v>
      </c>
      <c r="C28" s="40">
        <f t="shared" si="9"/>
        <v>0</v>
      </c>
      <c r="D28" s="40">
        <f t="shared" si="10"/>
        <v>0</v>
      </c>
      <c r="E28" s="40">
        <f t="shared" si="12"/>
        <v>0</v>
      </c>
      <c r="F28" s="40">
        <f t="shared" si="5"/>
        <v>0</v>
      </c>
      <c r="G28" s="40">
        <f t="shared" si="11"/>
        <v>0</v>
      </c>
      <c r="H28" s="38"/>
      <c r="I28" s="43">
        <f t="shared" si="1"/>
        <v>1917</v>
      </c>
      <c r="J28" s="40">
        <f t="shared" si="6"/>
        <v>0</v>
      </c>
      <c r="K28" s="40">
        <f t="shared" si="2"/>
        <v>0</v>
      </c>
      <c r="L28" s="40">
        <f t="shared" si="3"/>
        <v>0</v>
      </c>
      <c r="M28" s="40">
        <f t="shared" si="4"/>
        <v>0</v>
      </c>
      <c r="N28" s="1">
        <f t="shared" si="7"/>
        <v>0</v>
      </c>
      <c r="R28" s="54">
        <v>1923</v>
      </c>
      <c r="S28" s="55">
        <v>0</v>
      </c>
    </row>
    <row r="29" spans="1:19" x14ac:dyDescent="0.2">
      <c r="A29" s="41">
        <f t="shared" si="0"/>
        <v>1901</v>
      </c>
      <c r="B29" s="42">
        <f t="shared" si="8"/>
        <v>514</v>
      </c>
      <c r="C29" s="40">
        <f t="shared" si="9"/>
        <v>0</v>
      </c>
      <c r="D29" s="40">
        <f t="shared" si="10"/>
        <v>0</v>
      </c>
      <c r="E29" s="40">
        <f t="shared" si="12"/>
        <v>0</v>
      </c>
      <c r="F29" s="40">
        <f t="shared" si="5"/>
        <v>0</v>
      </c>
      <c r="G29" s="40">
        <f t="shared" si="11"/>
        <v>0</v>
      </c>
      <c r="H29" s="38"/>
      <c r="I29" s="43">
        <f t="shared" si="1"/>
        <v>1918</v>
      </c>
      <c r="J29" s="40">
        <f t="shared" si="6"/>
        <v>0</v>
      </c>
      <c r="K29" s="40">
        <f t="shared" si="2"/>
        <v>0</v>
      </c>
      <c r="L29" s="40">
        <f t="shared" si="3"/>
        <v>0</v>
      </c>
      <c r="M29" s="40">
        <f t="shared" si="4"/>
        <v>0</v>
      </c>
      <c r="N29" s="1">
        <f t="shared" si="7"/>
        <v>0</v>
      </c>
      <c r="R29" s="54">
        <v>1924</v>
      </c>
      <c r="S29" s="55">
        <v>0</v>
      </c>
    </row>
    <row r="30" spans="1:19" x14ac:dyDescent="0.2">
      <c r="A30" s="41">
        <f t="shared" si="0"/>
        <v>1901</v>
      </c>
      <c r="B30" s="42">
        <f t="shared" si="8"/>
        <v>545</v>
      </c>
      <c r="C30" s="40">
        <f t="shared" si="9"/>
        <v>0</v>
      </c>
      <c r="D30" s="40">
        <f t="shared" si="10"/>
        <v>0</v>
      </c>
      <c r="E30" s="40">
        <f t="shared" si="12"/>
        <v>0</v>
      </c>
      <c r="F30" s="40">
        <f t="shared" si="5"/>
        <v>0</v>
      </c>
      <c r="G30" s="40">
        <f t="shared" si="11"/>
        <v>0</v>
      </c>
      <c r="H30" s="38"/>
      <c r="I30" s="43">
        <f t="shared" si="1"/>
        <v>1919</v>
      </c>
      <c r="J30" s="40">
        <f t="shared" si="6"/>
        <v>0</v>
      </c>
      <c r="K30" s="40">
        <f t="shared" si="2"/>
        <v>0</v>
      </c>
      <c r="L30" s="40">
        <f t="shared" si="3"/>
        <v>0</v>
      </c>
      <c r="M30" s="40">
        <f t="shared" si="4"/>
        <v>0</v>
      </c>
      <c r="N30" s="1">
        <f t="shared" si="7"/>
        <v>0</v>
      </c>
      <c r="R30" s="54">
        <v>1925</v>
      </c>
      <c r="S30" s="55">
        <v>0</v>
      </c>
    </row>
    <row r="31" spans="1:19" x14ac:dyDescent="0.2">
      <c r="A31" s="41">
        <f t="shared" si="0"/>
        <v>1902</v>
      </c>
      <c r="B31" s="42">
        <f t="shared" si="8"/>
        <v>575</v>
      </c>
      <c r="C31" s="40">
        <f t="shared" si="9"/>
        <v>0</v>
      </c>
      <c r="D31" s="40">
        <f t="shared" si="10"/>
        <v>0</v>
      </c>
      <c r="E31" s="40">
        <f t="shared" si="12"/>
        <v>0</v>
      </c>
      <c r="F31" s="40">
        <f t="shared" si="5"/>
        <v>0</v>
      </c>
      <c r="G31" s="40">
        <f t="shared" si="11"/>
        <v>0</v>
      </c>
      <c r="H31" s="38"/>
      <c r="I31" s="43">
        <f t="shared" si="1"/>
        <v>1920</v>
      </c>
      <c r="J31" s="40">
        <f t="shared" si="6"/>
        <v>0</v>
      </c>
      <c r="K31" s="40">
        <f t="shared" si="2"/>
        <v>0</v>
      </c>
      <c r="L31" s="40">
        <f t="shared" si="3"/>
        <v>0</v>
      </c>
      <c r="M31" s="40">
        <f t="shared" si="4"/>
        <v>0</v>
      </c>
      <c r="N31" s="1">
        <f t="shared" si="7"/>
        <v>0</v>
      </c>
      <c r="R31" s="54">
        <v>1926</v>
      </c>
      <c r="S31" s="55">
        <v>0</v>
      </c>
    </row>
    <row r="32" spans="1:19" x14ac:dyDescent="0.2">
      <c r="A32" s="41">
        <f t="shared" si="0"/>
        <v>1902</v>
      </c>
      <c r="B32" s="42">
        <f t="shared" si="8"/>
        <v>606</v>
      </c>
      <c r="C32" s="40">
        <f t="shared" si="9"/>
        <v>0</v>
      </c>
      <c r="D32" s="40">
        <f t="shared" si="10"/>
        <v>0</v>
      </c>
      <c r="E32" s="40">
        <f t="shared" si="12"/>
        <v>0</v>
      </c>
      <c r="F32" s="40">
        <f t="shared" si="5"/>
        <v>0</v>
      </c>
      <c r="G32" s="40">
        <f t="shared" si="11"/>
        <v>0</v>
      </c>
      <c r="H32" s="38"/>
      <c r="I32" s="43">
        <f t="shared" si="1"/>
        <v>1921</v>
      </c>
      <c r="J32" s="40">
        <f t="shared" si="6"/>
        <v>0</v>
      </c>
      <c r="K32" s="40">
        <f t="shared" si="2"/>
        <v>0</v>
      </c>
      <c r="L32" s="40">
        <f t="shared" si="3"/>
        <v>0</v>
      </c>
      <c r="M32" s="40">
        <f t="shared" si="4"/>
        <v>0</v>
      </c>
      <c r="N32" s="1">
        <f t="shared" si="7"/>
        <v>0</v>
      </c>
      <c r="R32" s="54">
        <v>1927</v>
      </c>
      <c r="S32" s="55">
        <v>0</v>
      </c>
    </row>
    <row r="33" spans="1:19" x14ac:dyDescent="0.2">
      <c r="A33" s="41">
        <f t="shared" si="0"/>
        <v>1902</v>
      </c>
      <c r="B33" s="42">
        <f t="shared" si="8"/>
        <v>637</v>
      </c>
      <c r="C33" s="40">
        <f t="shared" si="9"/>
        <v>0</v>
      </c>
      <c r="D33" s="40">
        <f t="shared" si="10"/>
        <v>0</v>
      </c>
      <c r="E33" s="40">
        <f t="shared" si="12"/>
        <v>0</v>
      </c>
      <c r="F33" s="40">
        <f t="shared" si="5"/>
        <v>0</v>
      </c>
      <c r="G33" s="40">
        <f t="shared" si="11"/>
        <v>0</v>
      </c>
      <c r="H33" s="38"/>
      <c r="I33" s="43">
        <f t="shared" si="1"/>
        <v>1922</v>
      </c>
      <c r="J33" s="40">
        <f t="shared" si="6"/>
        <v>0</v>
      </c>
      <c r="K33" s="40">
        <f t="shared" si="2"/>
        <v>0</v>
      </c>
      <c r="L33" s="40">
        <f t="shared" si="3"/>
        <v>0</v>
      </c>
      <c r="M33" s="40">
        <f t="shared" si="4"/>
        <v>0</v>
      </c>
      <c r="N33" s="1">
        <f t="shared" si="7"/>
        <v>0</v>
      </c>
      <c r="R33" s="54">
        <v>1928</v>
      </c>
      <c r="S33" s="55">
        <v>0</v>
      </c>
    </row>
    <row r="34" spans="1:19" x14ac:dyDescent="0.2">
      <c r="A34" s="41">
        <f t="shared" si="0"/>
        <v>1902</v>
      </c>
      <c r="B34" s="42">
        <f t="shared" si="8"/>
        <v>667</v>
      </c>
      <c r="C34" s="40">
        <f t="shared" si="9"/>
        <v>0</v>
      </c>
      <c r="D34" s="40">
        <f t="shared" si="10"/>
        <v>0</v>
      </c>
      <c r="E34" s="40">
        <f t="shared" si="12"/>
        <v>0</v>
      </c>
      <c r="F34" s="40">
        <f t="shared" si="5"/>
        <v>0</v>
      </c>
      <c r="G34" s="40">
        <f t="shared" si="11"/>
        <v>0</v>
      </c>
      <c r="H34" s="38"/>
      <c r="I34" s="43">
        <f t="shared" si="1"/>
        <v>1923</v>
      </c>
      <c r="J34" s="40">
        <f t="shared" si="6"/>
        <v>0</v>
      </c>
      <c r="K34" s="40">
        <f t="shared" si="2"/>
        <v>0</v>
      </c>
      <c r="L34" s="40">
        <f t="shared" si="3"/>
        <v>0</v>
      </c>
      <c r="M34" s="40">
        <f t="shared" si="4"/>
        <v>0</v>
      </c>
      <c r="N34" s="1">
        <f t="shared" si="7"/>
        <v>0</v>
      </c>
      <c r="R34" s="54">
        <v>1929</v>
      </c>
      <c r="S34" s="55">
        <v>0</v>
      </c>
    </row>
    <row r="35" spans="1:19" x14ac:dyDescent="0.2">
      <c r="A35" s="41">
        <f t="shared" si="0"/>
        <v>1902</v>
      </c>
      <c r="B35" s="42">
        <f t="shared" si="8"/>
        <v>698</v>
      </c>
      <c r="C35" s="40">
        <f t="shared" si="9"/>
        <v>0</v>
      </c>
      <c r="D35" s="40">
        <f t="shared" si="10"/>
        <v>0</v>
      </c>
      <c r="E35" s="40">
        <f t="shared" si="12"/>
        <v>0</v>
      </c>
      <c r="F35" s="40">
        <f t="shared" si="5"/>
        <v>0</v>
      </c>
      <c r="G35" s="40">
        <f t="shared" si="11"/>
        <v>0</v>
      </c>
      <c r="H35" s="38"/>
      <c r="I35" s="43">
        <f t="shared" si="1"/>
        <v>1924</v>
      </c>
      <c r="J35" s="40">
        <f t="shared" si="6"/>
        <v>0</v>
      </c>
      <c r="K35" s="40">
        <f t="shared" si="2"/>
        <v>0</v>
      </c>
      <c r="L35" s="40">
        <f t="shared" si="3"/>
        <v>0</v>
      </c>
      <c r="M35" s="40">
        <f t="shared" si="4"/>
        <v>0</v>
      </c>
      <c r="N35" s="1">
        <f t="shared" si="7"/>
        <v>0</v>
      </c>
      <c r="R35" s="54">
        <v>1930</v>
      </c>
      <c r="S35" s="55">
        <v>0</v>
      </c>
    </row>
    <row r="36" spans="1:19" x14ac:dyDescent="0.2">
      <c r="A36" s="41">
        <f t="shared" si="0"/>
        <v>1902</v>
      </c>
      <c r="B36" s="42">
        <f t="shared" si="8"/>
        <v>728</v>
      </c>
      <c r="C36" s="40">
        <f t="shared" si="9"/>
        <v>0</v>
      </c>
      <c r="D36" s="40">
        <f t="shared" si="10"/>
        <v>0</v>
      </c>
      <c r="E36" s="40">
        <f t="shared" si="12"/>
        <v>0</v>
      </c>
      <c r="F36" s="40">
        <f t="shared" si="5"/>
        <v>0</v>
      </c>
      <c r="G36" s="40">
        <f t="shared" si="11"/>
        <v>0</v>
      </c>
      <c r="H36" s="38"/>
      <c r="I36" s="43">
        <f t="shared" si="1"/>
        <v>1925</v>
      </c>
      <c r="J36" s="40">
        <f t="shared" si="6"/>
        <v>0</v>
      </c>
      <c r="K36" s="40">
        <f t="shared" si="2"/>
        <v>0</v>
      </c>
      <c r="L36" s="40">
        <f t="shared" si="3"/>
        <v>0</v>
      </c>
      <c r="M36" s="40">
        <f t="shared" si="4"/>
        <v>0</v>
      </c>
      <c r="N36" s="1">
        <f t="shared" si="7"/>
        <v>0</v>
      </c>
      <c r="R36" s="54">
        <v>1931</v>
      </c>
      <c r="S36" s="55">
        <v>0</v>
      </c>
    </row>
    <row r="37" spans="1:19" x14ac:dyDescent="0.2">
      <c r="A37" s="41">
        <f t="shared" si="0"/>
        <v>1902</v>
      </c>
      <c r="B37" s="42">
        <f t="shared" si="8"/>
        <v>759</v>
      </c>
      <c r="C37" s="40">
        <f t="shared" si="9"/>
        <v>0</v>
      </c>
      <c r="D37" s="40">
        <f t="shared" si="10"/>
        <v>0</v>
      </c>
      <c r="E37" s="40">
        <f t="shared" si="12"/>
        <v>0</v>
      </c>
      <c r="F37" s="40">
        <f t="shared" si="5"/>
        <v>0</v>
      </c>
      <c r="G37" s="40">
        <f t="shared" si="11"/>
        <v>0</v>
      </c>
      <c r="H37" s="38"/>
      <c r="I37" s="43">
        <f t="shared" si="1"/>
        <v>1926</v>
      </c>
      <c r="J37" s="40">
        <f t="shared" si="6"/>
        <v>0</v>
      </c>
      <c r="K37" s="40">
        <f t="shared" si="2"/>
        <v>0</v>
      </c>
      <c r="L37" s="40">
        <f t="shared" si="3"/>
        <v>0</v>
      </c>
      <c r="M37" s="40">
        <f t="shared" si="4"/>
        <v>0</v>
      </c>
      <c r="N37" s="1">
        <f t="shared" si="7"/>
        <v>0</v>
      </c>
      <c r="R37" s="54">
        <v>1932</v>
      </c>
      <c r="S37" s="55">
        <v>0</v>
      </c>
    </row>
    <row r="38" spans="1:19" x14ac:dyDescent="0.2">
      <c r="A38" s="41">
        <f t="shared" si="0"/>
        <v>1902</v>
      </c>
      <c r="B38" s="42">
        <f t="shared" si="8"/>
        <v>790</v>
      </c>
      <c r="C38" s="40">
        <f t="shared" si="9"/>
        <v>0</v>
      </c>
      <c r="D38" s="40">
        <f t="shared" si="10"/>
        <v>0</v>
      </c>
      <c r="E38" s="40">
        <f t="shared" si="12"/>
        <v>0</v>
      </c>
      <c r="F38" s="40">
        <f t="shared" si="5"/>
        <v>0</v>
      </c>
      <c r="G38" s="40">
        <f t="shared" si="11"/>
        <v>0</v>
      </c>
      <c r="H38" s="38"/>
      <c r="I38" s="43">
        <f t="shared" si="1"/>
        <v>1927</v>
      </c>
      <c r="J38" s="40">
        <f t="shared" si="6"/>
        <v>0</v>
      </c>
      <c r="K38" s="40">
        <f t="shared" si="2"/>
        <v>0</v>
      </c>
      <c r="L38" s="40">
        <f t="shared" si="3"/>
        <v>0</v>
      </c>
      <c r="M38" s="40">
        <f t="shared" si="4"/>
        <v>0</v>
      </c>
      <c r="N38" s="1">
        <f t="shared" si="7"/>
        <v>0</v>
      </c>
      <c r="R38" s="54">
        <v>1933</v>
      </c>
      <c r="S38" s="55">
        <v>0</v>
      </c>
    </row>
    <row r="39" spans="1:19" x14ac:dyDescent="0.2">
      <c r="A39" s="41">
        <f t="shared" si="0"/>
        <v>1902</v>
      </c>
      <c r="B39" s="42">
        <f t="shared" si="8"/>
        <v>818</v>
      </c>
      <c r="C39" s="40">
        <f t="shared" si="9"/>
        <v>0</v>
      </c>
      <c r="D39" s="40">
        <f t="shared" si="10"/>
        <v>0</v>
      </c>
      <c r="E39" s="40">
        <f t="shared" si="12"/>
        <v>0</v>
      </c>
      <c r="F39" s="40">
        <f t="shared" si="5"/>
        <v>0</v>
      </c>
      <c r="G39" s="40">
        <f t="shared" si="11"/>
        <v>0</v>
      </c>
      <c r="H39" s="38"/>
      <c r="I39" s="43">
        <f t="shared" si="1"/>
        <v>1928</v>
      </c>
      <c r="J39" s="40">
        <f t="shared" si="6"/>
        <v>0</v>
      </c>
      <c r="K39" s="40">
        <f t="shared" si="2"/>
        <v>0</v>
      </c>
      <c r="L39" s="40">
        <f t="shared" si="3"/>
        <v>0</v>
      </c>
      <c r="M39" s="40">
        <f t="shared" si="4"/>
        <v>0</v>
      </c>
      <c r="N39" s="1">
        <f t="shared" si="7"/>
        <v>0</v>
      </c>
      <c r="R39" s="54" t="s">
        <v>12</v>
      </c>
      <c r="S39" s="55"/>
    </row>
    <row r="40" spans="1:19" ht="15" x14ac:dyDescent="0.25">
      <c r="A40" s="41">
        <f t="shared" si="0"/>
        <v>1902</v>
      </c>
      <c r="B40" s="42">
        <f t="shared" si="8"/>
        <v>849</v>
      </c>
      <c r="C40" s="40">
        <f t="shared" si="9"/>
        <v>0</v>
      </c>
      <c r="D40" s="40">
        <f t="shared" si="10"/>
        <v>0</v>
      </c>
      <c r="E40" s="40">
        <f t="shared" si="12"/>
        <v>0</v>
      </c>
      <c r="F40" s="40">
        <f t="shared" si="5"/>
        <v>0</v>
      </c>
      <c r="G40" s="40">
        <f t="shared" si="11"/>
        <v>0</v>
      </c>
      <c r="H40" s="38"/>
      <c r="I40" s="43">
        <f t="shared" si="1"/>
        <v>1929</v>
      </c>
      <c r="J40" s="40">
        <f t="shared" si="6"/>
        <v>0</v>
      </c>
      <c r="K40" s="40">
        <f t="shared" si="2"/>
        <v>0</v>
      </c>
      <c r="L40" s="40">
        <f t="shared" si="3"/>
        <v>0</v>
      </c>
      <c r="M40" s="40">
        <f t="shared" si="4"/>
        <v>0</v>
      </c>
      <c r="N40" s="1">
        <f t="shared" si="7"/>
        <v>0</v>
      </c>
      <c r="R40" s="56"/>
      <c r="S40" s="56"/>
    </row>
    <row r="41" spans="1:19" ht="15" x14ac:dyDescent="0.25">
      <c r="A41" s="41">
        <f t="shared" si="0"/>
        <v>1902</v>
      </c>
      <c r="B41" s="42">
        <f t="shared" si="8"/>
        <v>879</v>
      </c>
      <c r="C41" s="40">
        <f t="shared" si="9"/>
        <v>0</v>
      </c>
      <c r="D41" s="40">
        <f t="shared" si="10"/>
        <v>0</v>
      </c>
      <c r="E41" s="40">
        <f t="shared" si="12"/>
        <v>0</v>
      </c>
      <c r="F41" s="40">
        <f t="shared" si="5"/>
        <v>0</v>
      </c>
      <c r="G41" s="40">
        <f t="shared" si="11"/>
        <v>0</v>
      </c>
      <c r="H41" s="38"/>
      <c r="I41" s="38"/>
      <c r="J41" s="44">
        <f>SUM(J11:J30)</f>
        <v>0</v>
      </c>
      <c r="K41" s="44">
        <f>SUM(K11:K30)</f>
        <v>0</v>
      </c>
      <c r="L41" s="44">
        <f>SUM(L11:L30)</f>
        <v>0</v>
      </c>
      <c r="M41" s="44">
        <f>SUM(M11:M30)</f>
        <v>0</v>
      </c>
      <c r="N41" s="3"/>
      <c r="R41" s="56"/>
      <c r="S41" s="56"/>
    </row>
    <row r="42" spans="1:19" ht="15" x14ac:dyDescent="0.25">
      <c r="A42" s="41">
        <f t="shared" si="0"/>
        <v>1902</v>
      </c>
      <c r="B42" s="42">
        <f t="shared" si="8"/>
        <v>910</v>
      </c>
      <c r="C42" s="40">
        <f t="shared" si="9"/>
        <v>0</v>
      </c>
      <c r="D42" s="40">
        <f t="shared" si="10"/>
        <v>0</v>
      </c>
      <c r="E42" s="40">
        <f t="shared" si="12"/>
        <v>0</v>
      </c>
      <c r="F42" s="40">
        <f t="shared" si="5"/>
        <v>0</v>
      </c>
      <c r="G42" s="40">
        <f t="shared" si="11"/>
        <v>0</v>
      </c>
      <c r="H42" s="38"/>
      <c r="I42" s="38"/>
      <c r="J42" s="40"/>
      <c r="K42" s="40"/>
      <c r="L42" s="40"/>
      <c r="M42" s="40"/>
      <c r="N42" s="1"/>
      <c r="R42" s="56"/>
      <c r="S42" s="56"/>
    </row>
    <row r="43" spans="1:19" ht="15" x14ac:dyDescent="0.25">
      <c r="A43" s="41">
        <f t="shared" si="0"/>
        <v>1903</v>
      </c>
      <c r="B43" s="42">
        <f t="shared" si="8"/>
        <v>940</v>
      </c>
      <c r="C43" s="40">
        <f t="shared" si="9"/>
        <v>0</v>
      </c>
      <c r="D43" s="40">
        <f t="shared" si="10"/>
        <v>0</v>
      </c>
      <c r="E43" s="40">
        <f t="shared" si="12"/>
        <v>0</v>
      </c>
      <c r="F43" s="40">
        <f t="shared" si="5"/>
        <v>0</v>
      </c>
      <c r="G43" s="40">
        <f t="shared" si="11"/>
        <v>0</v>
      </c>
      <c r="H43" s="38"/>
      <c r="I43" s="45" t="s">
        <v>20</v>
      </c>
      <c r="J43" s="45" t="s">
        <v>1</v>
      </c>
      <c r="K43" s="45" t="s">
        <v>7</v>
      </c>
      <c r="L43" s="45" t="s">
        <v>2</v>
      </c>
      <c r="M43" s="45" t="s">
        <v>8</v>
      </c>
      <c r="N43" s="7" t="s">
        <v>3</v>
      </c>
      <c r="R43" s="56"/>
      <c r="S43" s="56"/>
    </row>
    <row r="44" spans="1:19" ht="15" x14ac:dyDescent="0.25">
      <c r="A44" s="41">
        <f t="shared" si="0"/>
        <v>1903</v>
      </c>
      <c r="B44" s="42">
        <f t="shared" si="8"/>
        <v>971</v>
      </c>
      <c r="C44" s="40">
        <f t="shared" si="9"/>
        <v>0</v>
      </c>
      <c r="D44" s="40">
        <f t="shared" si="10"/>
        <v>0</v>
      </c>
      <c r="E44" s="40">
        <f t="shared" si="12"/>
        <v>0</v>
      </c>
      <c r="F44" s="40">
        <f t="shared" si="5"/>
        <v>0</v>
      </c>
      <c r="G44" s="40">
        <f t="shared" si="11"/>
        <v>0</v>
      </c>
      <c r="H44" s="38"/>
      <c r="I44" s="46">
        <f>I11</f>
        <v>1900</v>
      </c>
      <c r="J44" s="40">
        <f t="shared" ref="J44:N48" si="13">J11</f>
        <v>0</v>
      </c>
      <c r="K44" s="40">
        <f t="shared" si="13"/>
        <v>0</v>
      </c>
      <c r="L44" s="40">
        <f t="shared" si="13"/>
        <v>0</v>
      </c>
      <c r="M44" s="40">
        <f t="shared" si="13"/>
        <v>0</v>
      </c>
      <c r="N44" s="1">
        <f t="shared" si="13"/>
        <v>0</v>
      </c>
      <c r="R44" s="56"/>
      <c r="S44" s="56"/>
    </row>
    <row r="45" spans="1:19" ht="15" x14ac:dyDescent="0.25">
      <c r="A45" s="41">
        <f t="shared" si="0"/>
        <v>1903</v>
      </c>
      <c r="B45" s="42">
        <f t="shared" si="8"/>
        <v>1002</v>
      </c>
      <c r="C45" s="40">
        <f t="shared" si="9"/>
        <v>0</v>
      </c>
      <c r="D45" s="40">
        <f t="shared" si="10"/>
        <v>0</v>
      </c>
      <c r="E45" s="40">
        <f t="shared" si="12"/>
        <v>0</v>
      </c>
      <c r="F45" s="40">
        <f t="shared" si="5"/>
        <v>0</v>
      </c>
      <c r="G45" s="40">
        <f t="shared" si="11"/>
        <v>0</v>
      </c>
      <c r="H45" s="38"/>
      <c r="I45" s="46">
        <f t="shared" ref="I45:I48" si="14">I12</f>
        <v>1901</v>
      </c>
      <c r="J45" s="40">
        <f t="shared" si="13"/>
        <v>0</v>
      </c>
      <c r="K45" s="40">
        <f t="shared" si="13"/>
        <v>0</v>
      </c>
      <c r="L45" s="40">
        <f t="shared" si="13"/>
        <v>0</v>
      </c>
      <c r="M45" s="40">
        <f t="shared" si="13"/>
        <v>0</v>
      </c>
      <c r="N45" s="1">
        <f t="shared" si="13"/>
        <v>0</v>
      </c>
      <c r="R45" s="56"/>
      <c r="S45" s="56"/>
    </row>
    <row r="46" spans="1:19" ht="15" x14ac:dyDescent="0.25">
      <c r="A46" s="41">
        <f t="shared" si="0"/>
        <v>1903</v>
      </c>
      <c r="B46" s="42">
        <f t="shared" si="8"/>
        <v>1032</v>
      </c>
      <c r="C46" s="40">
        <f t="shared" si="9"/>
        <v>0</v>
      </c>
      <c r="D46" s="40">
        <f t="shared" si="10"/>
        <v>0</v>
      </c>
      <c r="E46" s="40">
        <f t="shared" si="12"/>
        <v>0</v>
      </c>
      <c r="F46" s="40">
        <f t="shared" si="5"/>
        <v>0</v>
      </c>
      <c r="G46" s="40">
        <f t="shared" si="11"/>
        <v>0</v>
      </c>
      <c r="H46" s="38"/>
      <c r="I46" s="46">
        <f t="shared" si="14"/>
        <v>1902</v>
      </c>
      <c r="J46" s="40">
        <f t="shared" si="13"/>
        <v>0</v>
      </c>
      <c r="K46" s="40">
        <f t="shared" si="13"/>
        <v>0</v>
      </c>
      <c r="L46" s="40">
        <f t="shared" si="13"/>
        <v>0</v>
      </c>
      <c r="M46" s="40">
        <f t="shared" si="13"/>
        <v>0</v>
      </c>
      <c r="N46" s="1">
        <f t="shared" si="13"/>
        <v>0</v>
      </c>
      <c r="R46" s="56"/>
      <c r="S46" s="56"/>
    </row>
    <row r="47" spans="1:19" ht="15" x14ac:dyDescent="0.25">
      <c r="A47" s="41">
        <f t="shared" si="0"/>
        <v>1903</v>
      </c>
      <c r="B47" s="42">
        <f t="shared" si="8"/>
        <v>1063</v>
      </c>
      <c r="C47" s="40">
        <f t="shared" si="9"/>
        <v>0</v>
      </c>
      <c r="D47" s="40">
        <f t="shared" si="10"/>
        <v>0</v>
      </c>
      <c r="E47" s="40">
        <f t="shared" si="12"/>
        <v>0</v>
      </c>
      <c r="F47" s="40">
        <f t="shared" si="5"/>
        <v>0</v>
      </c>
      <c r="G47" s="40">
        <f t="shared" si="11"/>
        <v>0</v>
      </c>
      <c r="H47" s="38"/>
      <c r="I47" s="46">
        <f t="shared" si="14"/>
        <v>1903</v>
      </c>
      <c r="J47" s="40">
        <f t="shared" si="13"/>
        <v>0</v>
      </c>
      <c r="K47" s="40">
        <f t="shared" si="13"/>
        <v>0</v>
      </c>
      <c r="L47" s="40">
        <f t="shared" si="13"/>
        <v>0</v>
      </c>
      <c r="M47" s="40">
        <f t="shared" si="13"/>
        <v>0</v>
      </c>
      <c r="N47" s="1">
        <f t="shared" si="13"/>
        <v>0</v>
      </c>
      <c r="R47" s="56"/>
      <c r="S47" s="56"/>
    </row>
    <row r="48" spans="1:19" ht="15" x14ac:dyDescent="0.25">
      <c r="A48" s="41">
        <f t="shared" si="0"/>
        <v>1903</v>
      </c>
      <c r="B48" s="42">
        <f t="shared" si="8"/>
        <v>1093</v>
      </c>
      <c r="C48" s="40">
        <f t="shared" si="9"/>
        <v>0</v>
      </c>
      <c r="D48" s="40">
        <f t="shared" si="10"/>
        <v>0</v>
      </c>
      <c r="E48" s="40">
        <f t="shared" si="12"/>
        <v>0</v>
      </c>
      <c r="F48" s="40">
        <f t="shared" si="5"/>
        <v>0</v>
      </c>
      <c r="G48" s="40">
        <f t="shared" si="11"/>
        <v>0</v>
      </c>
      <c r="H48" s="38"/>
      <c r="I48" s="46">
        <f t="shared" si="14"/>
        <v>1904</v>
      </c>
      <c r="J48" s="40">
        <f t="shared" si="13"/>
        <v>0</v>
      </c>
      <c r="K48" s="40">
        <f t="shared" si="13"/>
        <v>0</v>
      </c>
      <c r="L48" s="40">
        <f t="shared" si="13"/>
        <v>0</v>
      </c>
      <c r="M48" s="40">
        <f t="shared" si="13"/>
        <v>0</v>
      </c>
      <c r="N48" s="1">
        <f t="shared" si="13"/>
        <v>0</v>
      </c>
      <c r="R48" s="56"/>
      <c r="S48" s="56"/>
    </row>
    <row r="49" spans="1:19" ht="15" x14ac:dyDescent="0.25">
      <c r="A49" s="41">
        <f t="shared" si="0"/>
        <v>1903</v>
      </c>
      <c r="B49" s="42">
        <f t="shared" si="8"/>
        <v>1124</v>
      </c>
      <c r="C49" s="40">
        <f t="shared" si="9"/>
        <v>0</v>
      </c>
      <c r="D49" s="40">
        <f t="shared" si="10"/>
        <v>0</v>
      </c>
      <c r="E49" s="40">
        <f t="shared" si="12"/>
        <v>0</v>
      </c>
      <c r="F49" s="40">
        <f t="shared" si="5"/>
        <v>0</v>
      </c>
      <c r="G49" s="40">
        <f t="shared" si="11"/>
        <v>0</v>
      </c>
      <c r="H49" s="38"/>
      <c r="I49" s="46" t="str">
        <f>I16&amp;" - "&amp;I20</f>
        <v>1905 - 1909</v>
      </c>
      <c r="J49" s="40">
        <f>SUM(J16:J20)</f>
        <v>0</v>
      </c>
      <c r="K49" s="40">
        <f>SUM(K16:K20)</f>
        <v>0</v>
      </c>
      <c r="L49" s="40">
        <f>SUM(L16:L20)</f>
        <v>0</v>
      </c>
      <c r="M49" s="40">
        <f>SUM(M16:M20)</f>
        <v>0</v>
      </c>
      <c r="N49" s="1">
        <f>SUM(N16:N20)</f>
        <v>0</v>
      </c>
      <c r="R49" s="56"/>
      <c r="S49" s="56"/>
    </row>
    <row r="50" spans="1:19" ht="15" x14ac:dyDescent="0.25">
      <c r="A50" s="41">
        <f t="shared" si="0"/>
        <v>1903</v>
      </c>
      <c r="B50" s="42">
        <f t="shared" si="8"/>
        <v>1155</v>
      </c>
      <c r="C50" s="40">
        <f t="shared" si="9"/>
        <v>0</v>
      </c>
      <c r="D50" s="40">
        <f t="shared" si="10"/>
        <v>0</v>
      </c>
      <c r="E50" s="40">
        <f t="shared" si="12"/>
        <v>0</v>
      </c>
      <c r="F50" s="40">
        <f t="shared" si="5"/>
        <v>0</v>
      </c>
      <c r="G50" s="40">
        <f t="shared" si="11"/>
        <v>0</v>
      </c>
      <c r="H50" s="38"/>
      <c r="I50" s="46" t="str">
        <f>I21&amp;" - "&amp;I25</f>
        <v>1910 - 1914</v>
      </c>
      <c r="J50" s="40">
        <f>SUM(J21:J25)</f>
        <v>0</v>
      </c>
      <c r="K50" s="40">
        <f>SUM(K21:K25)</f>
        <v>0</v>
      </c>
      <c r="L50" s="40">
        <f>SUM(L21:L25)</f>
        <v>0</v>
      </c>
      <c r="M50" s="40">
        <f>SUM(M21:M25)</f>
        <v>0</v>
      </c>
      <c r="N50" s="1">
        <f>SUM(N21:N25)</f>
        <v>0</v>
      </c>
      <c r="R50" s="56"/>
      <c r="S50" s="56"/>
    </row>
    <row r="51" spans="1:19" ht="15" x14ac:dyDescent="0.25">
      <c r="A51" s="41">
        <f t="shared" si="0"/>
        <v>1903</v>
      </c>
      <c r="B51" s="42">
        <f t="shared" si="8"/>
        <v>1183</v>
      </c>
      <c r="C51" s="40">
        <f t="shared" si="9"/>
        <v>0</v>
      </c>
      <c r="D51" s="40">
        <f t="shared" si="10"/>
        <v>0</v>
      </c>
      <c r="E51" s="40">
        <f t="shared" si="12"/>
        <v>0</v>
      </c>
      <c r="F51" s="40">
        <f t="shared" si="5"/>
        <v>0</v>
      </c>
      <c r="G51" s="40">
        <f t="shared" si="11"/>
        <v>0</v>
      </c>
      <c r="H51" s="38"/>
      <c r="I51" s="46" t="str">
        <f>I26&amp;" - "&amp;I30</f>
        <v>1915 - 1919</v>
      </c>
      <c r="J51" s="40">
        <f>SUM(J26:J30)</f>
        <v>0</v>
      </c>
      <c r="K51" s="40">
        <f>SUM(K26:K30)</f>
        <v>0</v>
      </c>
      <c r="L51" s="40">
        <f>SUM(L26:L30)</f>
        <v>0</v>
      </c>
      <c r="M51" s="40">
        <f>SUM(M26:M30)</f>
        <v>0</v>
      </c>
      <c r="N51" s="1">
        <f>SUM(N26:N30)</f>
        <v>0</v>
      </c>
      <c r="R51" s="56"/>
      <c r="S51" s="56"/>
    </row>
    <row r="52" spans="1:19" ht="15" x14ac:dyDescent="0.25">
      <c r="A52" s="41">
        <f t="shared" si="0"/>
        <v>1903</v>
      </c>
      <c r="B52" s="42">
        <f t="shared" si="8"/>
        <v>1214</v>
      </c>
      <c r="C52" s="40">
        <f t="shared" si="9"/>
        <v>0</v>
      </c>
      <c r="D52" s="40">
        <f t="shared" si="10"/>
        <v>0</v>
      </c>
      <c r="E52" s="40">
        <f t="shared" si="12"/>
        <v>0</v>
      </c>
      <c r="F52" s="40">
        <f t="shared" si="5"/>
        <v>0</v>
      </c>
      <c r="G52" s="40">
        <f t="shared" si="11"/>
        <v>0</v>
      </c>
      <c r="H52" s="38"/>
      <c r="I52" s="46" t="str">
        <f>I31&amp;" - "&amp;I35</f>
        <v>1920 - 1924</v>
      </c>
      <c r="J52" s="40">
        <f>SUM(J31:J35)</f>
        <v>0</v>
      </c>
      <c r="K52" s="40">
        <f>SUM(K31:K35)</f>
        <v>0</v>
      </c>
      <c r="L52" s="40">
        <f>SUM(L31:L35)</f>
        <v>0</v>
      </c>
      <c r="M52" s="40">
        <f>SUM(M31:M35)</f>
        <v>0</v>
      </c>
      <c r="N52" s="1">
        <f>SUM(N31:N35)</f>
        <v>0</v>
      </c>
      <c r="R52" s="56"/>
      <c r="S52" s="56"/>
    </row>
    <row r="53" spans="1:19" ht="15" x14ac:dyDescent="0.25">
      <c r="A53" s="41">
        <f t="shared" si="0"/>
        <v>1903</v>
      </c>
      <c r="B53" s="42">
        <f t="shared" si="8"/>
        <v>1244</v>
      </c>
      <c r="C53" s="40">
        <f t="shared" si="9"/>
        <v>0</v>
      </c>
      <c r="D53" s="40">
        <f t="shared" si="10"/>
        <v>0</v>
      </c>
      <c r="E53" s="40">
        <f t="shared" si="12"/>
        <v>0</v>
      </c>
      <c r="F53" s="40">
        <f t="shared" si="5"/>
        <v>0</v>
      </c>
      <c r="G53" s="40">
        <f t="shared" si="11"/>
        <v>0</v>
      </c>
      <c r="H53" s="38"/>
      <c r="I53" s="46" t="str">
        <f>I36&amp;" - "&amp;I40</f>
        <v>1925 - 1929</v>
      </c>
      <c r="J53" s="40">
        <f>SUM(J36:J40)</f>
        <v>0</v>
      </c>
      <c r="K53" s="40">
        <f>SUM(K36:K40)</f>
        <v>0</v>
      </c>
      <c r="L53" s="40">
        <f>SUM(L36:L40)</f>
        <v>0</v>
      </c>
      <c r="M53" s="40">
        <f>SUM(M36:M40)</f>
        <v>0</v>
      </c>
      <c r="N53" s="1">
        <f>SUM(N36:N40)</f>
        <v>0</v>
      </c>
      <c r="R53" s="56"/>
      <c r="S53" s="56"/>
    </row>
    <row r="54" spans="1:19" ht="15" x14ac:dyDescent="0.25">
      <c r="A54" s="41">
        <f t="shared" si="0"/>
        <v>1903</v>
      </c>
      <c r="B54" s="42">
        <f t="shared" si="8"/>
        <v>1275</v>
      </c>
      <c r="C54" s="40">
        <f t="shared" si="9"/>
        <v>0</v>
      </c>
      <c r="D54" s="40">
        <f t="shared" si="10"/>
        <v>0</v>
      </c>
      <c r="E54" s="40">
        <f t="shared" si="12"/>
        <v>0</v>
      </c>
      <c r="F54" s="40">
        <f t="shared" si="5"/>
        <v>0</v>
      </c>
      <c r="G54" s="40">
        <f t="shared" si="11"/>
        <v>0</v>
      </c>
      <c r="H54" s="38"/>
      <c r="I54" s="47"/>
      <c r="J54" s="44">
        <f>SUM(J44:J53)</f>
        <v>0</v>
      </c>
      <c r="K54" s="44">
        <f t="shared" ref="K54:N54" si="15">SUM(K44:K53)</f>
        <v>0</v>
      </c>
      <c r="L54" s="44">
        <f t="shared" si="15"/>
        <v>0</v>
      </c>
      <c r="M54" s="44">
        <f t="shared" si="15"/>
        <v>0</v>
      </c>
      <c r="N54" s="3">
        <f t="shared" si="15"/>
        <v>0</v>
      </c>
      <c r="R54" s="56"/>
      <c r="S54" s="56"/>
    </row>
    <row r="55" spans="1:19" ht="15" x14ac:dyDescent="0.25">
      <c r="A55" s="41">
        <f t="shared" si="0"/>
        <v>1904</v>
      </c>
      <c r="B55" s="42">
        <f t="shared" si="8"/>
        <v>1305</v>
      </c>
      <c r="C55" s="40">
        <f t="shared" si="9"/>
        <v>0</v>
      </c>
      <c r="D55" s="40">
        <f t="shared" si="10"/>
        <v>0</v>
      </c>
      <c r="E55" s="40">
        <f t="shared" si="12"/>
        <v>0</v>
      </c>
      <c r="F55" s="40">
        <f t="shared" si="5"/>
        <v>0</v>
      </c>
      <c r="G55" s="40">
        <f t="shared" si="11"/>
        <v>0</v>
      </c>
      <c r="H55" s="38"/>
      <c r="I55" s="38"/>
      <c r="J55" s="38"/>
      <c r="K55" s="38"/>
      <c r="L55" s="38"/>
      <c r="M55" s="38"/>
      <c r="R55" s="56"/>
      <c r="S55" s="56"/>
    </row>
    <row r="56" spans="1:19" ht="15" x14ac:dyDescent="0.25">
      <c r="A56" s="41">
        <f t="shared" si="0"/>
        <v>1904</v>
      </c>
      <c r="B56" s="42">
        <f t="shared" si="8"/>
        <v>1336</v>
      </c>
      <c r="C56" s="40">
        <f t="shared" si="9"/>
        <v>0</v>
      </c>
      <c r="D56" s="40">
        <f t="shared" si="10"/>
        <v>0</v>
      </c>
      <c r="E56" s="40">
        <f t="shared" si="12"/>
        <v>0</v>
      </c>
      <c r="F56" s="40">
        <f t="shared" si="5"/>
        <v>0</v>
      </c>
      <c r="G56" s="40">
        <f t="shared" si="11"/>
        <v>0</v>
      </c>
      <c r="H56" s="38"/>
      <c r="I56" s="38"/>
      <c r="J56" s="38"/>
      <c r="K56" s="38"/>
      <c r="L56" s="38"/>
      <c r="M56" s="38"/>
      <c r="R56" s="56"/>
      <c r="S56" s="56"/>
    </row>
    <row r="57" spans="1:19" ht="15" x14ac:dyDescent="0.25">
      <c r="A57" s="41">
        <f t="shared" si="0"/>
        <v>1904</v>
      </c>
      <c r="B57" s="42">
        <f t="shared" si="8"/>
        <v>1367</v>
      </c>
      <c r="C57" s="40">
        <f t="shared" si="9"/>
        <v>0</v>
      </c>
      <c r="D57" s="40">
        <f t="shared" si="10"/>
        <v>0</v>
      </c>
      <c r="E57" s="40">
        <f t="shared" si="12"/>
        <v>0</v>
      </c>
      <c r="F57" s="40">
        <f t="shared" si="5"/>
        <v>0</v>
      </c>
      <c r="G57" s="40">
        <f t="shared" si="11"/>
        <v>0</v>
      </c>
      <c r="H57" s="38"/>
      <c r="I57" s="38"/>
      <c r="J57" s="38"/>
      <c r="K57" s="38"/>
      <c r="L57" s="38"/>
      <c r="M57" s="38"/>
      <c r="R57" s="56"/>
      <c r="S57" s="56"/>
    </row>
    <row r="58" spans="1:19" ht="15" x14ac:dyDescent="0.25">
      <c r="A58" s="41">
        <f t="shared" si="0"/>
        <v>1904</v>
      </c>
      <c r="B58" s="42">
        <f t="shared" si="8"/>
        <v>1397</v>
      </c>
      <c r="C58" s="40">
        <f t="shared" si="9"/>
        <v>0</v>
      </c>
      <c r="D58" s="40">
        <f t="shared" si="10"/>
        <v>0</v>
      </c>
      <c r="E58" s="40">
        <f t="shared" si="12"/>
        <v>0</v>
      </c>
      <c r="F58" s="40">
        <f t="shared" si="5"/>
        <v>0</v>
      </c>
      <c r="G58" s="40">
        <f t="shared" si="11"/>
        <v>0</v>
      </c>
      <c r="H58" s="38"/>
      <c r="I58" s="38"/>
      <c r="J58" s="38"/>
      <c r="K58" s="38"/>
      <c r="L58" s="38"/>
      <c r="M58" s="38"/>
      <c r="R58" s="56"/>
      <c r="S58" s="56"/>
    </row>
    <row r="59" spans="1:19" ht="15" x14ac:dyDescent="0.25">
      <c r="A59" s="41">
        <f t="shared" si="0"/>
        <v>1904</v>
      </c>
      <c r="B59" s="42">
        <f t="shared" si="8"/>
        <v>1428</v>
      </c>
      <c r="C59" s="40">
        <f t="shared" si="9"/>
        <v>0</v>
      </c>
      <c r="D59" s="40">
        <f t="shared" si="10"/>
        <v>0</v>
      </c>
      <c r="E59" s="40">
        <f t="shared" si="12"/>
        <v>0</v>
      </c>
      <c r="F59" s="40">
        <f t="shared" si="5"/>
        <v>0</v>
      </c>
      <c r="G59" s="40">
        <f t="shared" si="11"/>
        <v>0</v>
      </c>
      <c r="H59" s="38"/>
      <c r="I59" s="47"/>
      <c r="J59" s="38"/>
      <c r="K59" s="38"/>
      <c r="L59" s="38"/>
      <c r="M59" s="38"/>
      <c r="R59" s="56"/>
      <c r="S59" s="56"/>
    </row>
    <row r="60" spans="1:19" ht="15" x14ac:dyDescent="0.25">
      <c r="A60" s="41">
        <f t="shared" si="0"/>
        <v>1904</v>
      </c>
      <c r="B60" s="42">
        <f t="shared" si="8"/>
        <v>1458</v>
      </c>
      <c r="C60" s="40">
        <f t="shared" si="9"/>
        <v>0</v>
      </c>
      <c r="D60" s="40">
        <f t="shared" si="10"/>
        <v>0</v>
      </c>
      <c r="E60" s="40">
        <f t="shared" si="12"/>
        <v>0</v>
      </c>
      <c r="F60" s="40">
        <f t="shared" si="5"/>
        <v>0</v>
      </c>
      <c r="G60" s="40">
        <f t="shared" si="11"/>
        <v>0</v>
      </c>
      <c r="H60" s="38"/>
      <c r="I60" s="47"/>
      <c r="J60" s="38"/>
      <c r="K60" s="38"/>
      <c r="L60" s="38"/>
      <c r="M60" s="38"/>
      <c r="R60" s="56"/>
      <c r="S60" s="56"/>
    </row>
    <row r="61" spans="1:19" ht="15" x14ac:dyDescent="0.25">
      <c r="A61" s="41">
        <f t="shared" si="0"/>
        <v>1904</v>
      </c>
      <c r="B61" s="42">
        <f t="shared" si="8"/>
        <v>1489</v>
      </c>
      <c r="C61" s="40">
        <f t="shared" si="9"/>
        <v>0</v>
      </c>
      <c r="D61" s="40">
        <f t="shared" si="10"/>
        <v>0</v>
      </c>
      <c r="E61" s="40">
        <f t="shared" si="12"/>
        <v>0</v>
      </c>
      <c r="F61" s="40">
        <f t="shared" si="5"/>
        <v>0</v>
      </c>
      <c r="G61" s="40">
        <f t="shared" si="11"/>
        <v>0</v>
      </c>
      <c r="H61" s="38"/>
      <c r="I61" s="47"/>
      <c r="J61" s="38"/>
      <c r="K61" s="38"/>
      <c r="L61" s="38"/>
      <c r="M61" s="38"/>
      <c r="R61" s="56"/>
      <c r="S61" s="56"/>
    </row>
    <row r="62" spans="1:19" ht="15" x14ac:dyDescent="0.25">
      <c r="A62" s="41">
        <f t="shared" si="0"/>
        <v>1904</v>
      </c>
      <c r="B62" s="42">
        <f t="shared" si="8"/>
        <v>1520</v>
      </c>
      <c r="C62" s="40">
        <f t="shared" si="9"/>
        <v>0</v>
      </c>
      <c r="D62" s="40">
        <f t="shared" si="10"/>
        <v>0</v>
      </c>
      <c r="E62" s="40">
        <f t="shared" si="12"/>
        <v>0</v>
      </c>
      <c r="F62" s="40">
        <f t="shared" si="5"/>
        <v>0</v>
      </c>
      <c r="G62" s="40">
        <f t="shared" si="11"/>
        <v>0</v>
      </c>
      <c r="H62" s="38"/>
      <c r="I62" s="38"/>
      <c r="J62" s="38"/>
      <c r="K62" s="38"/>
      <c r="L62" s="38"/>
      <c r="M62" s="38"/>
      <c r="R62" s="56"/>
      <c r="S62" s="56"/>
    </row>
    <row r="63" spans="1:19" ht="15" x14ac:dyDescent="0.25">
      <c r="A63" s="41">
        <f t="shared" si="0"/>
        <v>1904</v>
      </c>
      <c r="B63" s="42">
        <f t="shared" si="8"/>
        <v>1549</v>
      </c>
      <c r="C63" s="40">
        <f t="shared" si="9"/>
        <v>0</v>
      </c>
      <c r="D63" s="40">
        <f t="shared" si="10"/>
        <v>0</v>
      </c>
      <c r="E63" s="40">
        <f t="shared" si="12"/>
        <v>0</v>
      </c>
      <c r="F63" s="40">
        <f t="shared" si="5"/>
        <v>0</v>
      </c>
      <c r="G63" s="40">
        <f t="shared" si="11"/>
        <v>0</v>
      </c>
      <c r="H63" s="38"/>
      <c r="I63" s="38"/>
      <c r="J63" s="38"/>
      <c r="K63" s="38"/>
      <c r="L63" s="38"/>
      <c r="M63" s="38"/>
      <c r="R63" s="56"/>
      <c r="S63" s="56"/>
    </row>
    <row r="64" spans="1:19" ht="15" x14ac:dyDescent="0.25">
      <c r="A64" s="41">
        <f t="shared" si="0"/>
        <v>1904</v>
      </c>
      <c r="B64" s="42">
        <f t="shared" si="8"/>
        <v>1580</v>
      </c>
      <c r="C64" s="40">
        <f t="shared" si="9"/>
        <v>0</v>
      </c>
      <c r="D64" s="40">
        <f t="shared" si="10"/>
        <v>0</v>
      </c>
      <c r="E64" s="40">
        <f t="shared" si="12"/>
        <v>0</v>
      </c>
      <c r="F64" s="40">
        <f t="shared" si="5"/>
        <v>0</v>
      </c>
      <c r="G64" s="40">
        <f t="shared" si="11"/>
        <v>0</v>
      </c>
      <c r="H64" s="38"/>
      <c r="I64" s="38"/>
      <c r="J64" s="38"/>
      <c r="K64" s="38"/>
      <c r="L64" s="38"/>
      <c r="M64" s="38"/>
      <c r="R64" s="56"/>
      <c r="S64" s="56"/>
    </row>
    <row r="65" spans="1:19" ht="15" x14ac:dyDescent="0.25">
      <c r="A65" s="41">
        <f t="shared" si="0"/>
        <v>1904</v>
      </c>
      <c r="B65" s="42">
        <f t="shared" si="8"/>
        <v>1610</v>
      </c>
      <c r="C65" s="40">
        <f t="shared" si="9"/>
        <v>0</v>
      </c>
      <c r="D65" s="40">
        <f t="shared" si="10"/>
        <v>0</v>
      </c>
      <c r="E65" s="40">
        <f t="shared" si="12"/>
        <v>0</v>
      </c>
      <c r="F65" s="40">
        <f t="shared" si="5"/>
        <v>0</v>
      </c>
      <c r="G65" s="40">
        <f t="shared" si="11"/>
        <v>0</v>
      </c>
      <c r="H65" s="38"/>
      <c r="I65" s="38"/>
      <c r="J65" s="38"/>
      <c r="K65" s="38"/>
      <c r="L65" s="38"/>
      <c r="M65" s="38"/>
      <c r="R65" s="56"/>
      <c r="S65" s="56"/>
    </row>
    <row r="66" spans="1:19" ht="15" x14ac:dyDescent="0.25">
      <c r="A66" s="41">
        <f t="shared" si="0"/>
        <v>1904</v>
      </c>
      <c r="B66" s="42">
        <f t="shared" si="8"/>
        <v>1641</v>
      </c>
      <c r="C66" s="40">
        <f t="shared" si="9"/>
        <v>0</v>
      </c>
      <c r="D66" s="40">
        <f t="shared" si="10"/>
        <v>0</v>
      </c>
      <c r="E66" s="40">
        <f t="shared" si="12"/>
        <v>0</v>
      </c>
      <c r="F66" s="40">
        <f t="shared" si="5"/>
        <v>0</v>
      </c>
      <c r="G66" s="40">
        <f t="shared" si="11"/>
        <v>0</v>
      </c>
      <c r="H66" s="38"/>
      <c r="I66" s="38"/>
      <c r="J66" s="38"/>
      <c r="K66" s="38"/>
      <c r="L66" s="38"/>
      <c r="M66" s="38"/>
      <c r="R66" s="56"/>
      <c r="S66" s="56"/>
    </row>
    <row r="67" spans="1:19" ht="15" x14ac:dyDescent="0.25">
      <c r="A67" s="41">
        <f t="shared" si="0"/>
        <v>1905</v>
      </c>
      <c r="B67" s="42">
        <f t="shared" si="8"/>
        <v>1671</v>
      </c>
      <c r="C67" s="40">
        <f t="shared" si="9"/>
        <v>0</v>
      </c>
      <c r="D67" s="40">
        <f t="shared" si="10"/>
        <v>0</v>
      </c>
      <c r="E67" s="40">
        <f t="shared" si="12"/>
        <v>0</v>
      </c>
      <c r="F67" s="40">
        <f t="shared" si="5"/>
        <v>0</v>
      </c>
      <c r="G67" s="40">
        <f t="shared" si="11"/>
        <v>0</v>
      </c>
      <c r="H67" s="38"/>
      <c r="I67" s="38"/>
      <c r="J67" s="38"/>
      <c r="K67" s="38"/>
      <c r="L67" s="38"/>
      <c r="M67" s="38"/>
      <c r="R67" s="56"/>
      <c r="S67" s="56"/>
    </row>
    <row r="68" spans="1:19" ht="15" x14ac:dyDescent="0.25">
      <c r="A68" s="41">
        <f t="shared" si="0"/>
        <v>1905</v>
      </c>
      <c r="B68" s="42">
        <f t="shared" si="8"/>
        <v>1702</v>
      </c>
      <c r="C68" s="40">
        <f t="shared" si="9"/>
        <v>0</v>
      </c>
      <c r="D68" s="40">
        <f t="shared" si="10"/>
        <v>0</v>
      </c>
      <c r="E68" s="40">
        <f t="shared" si="12"/>
        <v>0</v>
      </c>
      <c r="F68" s="40">
        <f t="shared" si="5"/>
        <v>0</v>
      </c>
      <c r="G68" s="40">
        <f t="shared" si="11"/>
        <v>0</v>
      </c>
      <c r="H68" s="38"/>
      <c r="I68" s="38"/>
      <c r="J68" s="38"/>
      <c r="K68" s="38"/>
      <c r="L68" s="38"/>
      <c r="M68" s="38"/>
      <c r="R68" s="56"/>
      <c r="S68" s="56"/>
    </row>
    <row r="69" spans="1:19" ht="15" x14ac:dyDescent="0.25">
      <c r="A69" s="41">
        <f t="shared" si="0"/>
        <v>1905</v>
      </c>
      <c r="B69" s="42">
        <f t="shared" si="8"/>
        <v>1733</v>
      </c>
      <c r="C69" s="40">
        <f t="shared" si="9"/>
        <v>0</v>
      </c>
      <c r="D69" s="40">
        <f t="shared" si="10"/>
        <v>0</v>
      </c>
      <c r="E69" s="40">
        <f t="shared" si="12"/>
        <v>0</v>
      </c>
      <c r="F69" s="40">
        <f t="shared" si="5"/>
        <v>0</v>
      </c>
      <c r="G69" s="40">
        <f t="shared" si="11"/>
        <v>0</v>
      </c>
      <c r="H69" s="38"/>
      <c r="I69" s="38"/>
      <c r="J69" s="38"/>
      <c r="K69" s="38"/>
      <c r="L69" s="38"/>
      <c r="M69" s="38"/>
      <c r="R69" s="56"/>
      <c r="S69" s="56"/>
    </row>
    <row r="70" spans="1:19" ht="15" x14ac:dyDescent="0.25">
      <c r="A70" s="41">
        <f t="shared" si="0"/>
        <v>1905</v>
      </c>
      <c r="B70" s="42">
        <f t="shared" si="8"/>
        <v>1763</v>
      </c>
      <c r="C70" s="40">
        <f t="shared" si="9"/>
        <v>0</v>
      </c>
      <c r="D70" s="40">
        <f t="shared" si="10"/>
        <v>0</v>
      </c>
      <c r="E70" s="40">
        <f t="shared" si="12"/>
        <v>0</v>
      </c>
      <c r="F70" s="40">
        <f t="shared" si="5"/>
        <v>0</v>
      </c>
      <c r="G70" s="40">
        <f t="shared" si="11"/>
        <v>0</v>
      </c>
      <c r="H70" s="38"/>
      <c r="I70" s="38"/>
      <c r="J70" s="38"/>
      <c r="K70" s="38"/>
      <c r="L70" s="38"/>
      <c r="M70" s="38"/>
      <c r="R70" s="56"/>
      <c r="S70" s="56"/>
    </row>
    <row r="71" spans="1:19" ht="15" x14ac:dyDescent="0.25">
      <c r="A71" s="41">
        <f t="shared" si="0"/>
        <v>1905</v>
      </c>
      <c r="B71" s="42">
        <f t="shared" si="8"/>
        <v>1794</v>
      </c>
      <c r="C71" s="40">
        <f t="shared" si="9"/>
        <v>0</v>
      </c>
      <c r="D71" s="40">
        <f t="shared" si="10"/>
        <v>0</v>
      </c>
      <c r="E71" s="40">
        <f t="shared" si="12"/>
        <v>0</v>
      </c>
      <c r="F71" s="40">
        <f t="shared" si="5"/>
        <v>0</v>
      </c>
      <c r="G71" s="40">
        <f t="shared" si="11"/>
        <v>0</v>
      </c>
      <c r="H71" s="38"/>
      <c r="I71" s="38"/>
      <c r="J71" s="38"/>
      <c r="K71" s="38"/>
      <c r="L71" s="38"/>
      <c r="M71" s="38"/>
      <c r="R71" s="56"/>
      <c r="S71" s="56"/>
    </row>
    <row r="72" spans="1:19" ht="15" x14ac:dyDescent="0.25">
      <c r="A72" s="41">
        <f t="shared" si="0"/>
        <v>1905</v>
      </c>
      <c r="B72" s="42">
        <f t="shared" si="8"/>
        <v>1824</v>
      </c>
      <c r="C72" s="40">
        <f t="shared" si="9"/>
        <v>0</v>
      </c>
      <c r="D72" s="40">
        <f t="shared" si="10"/>
        <v>0</v>
      </c>
      <c r="E72" s="40">
        <f t="shared" si="12"/>
        <v>0</v>
      </c>
      <c r="F72" s="40">
        <f t="shared" si="5"/>
        <v>0</v>
      </c>
      <c r="G72" s="40">
        <f t="shared" si="11"/>
        <v>0</v>
      </c>
      <c r="H72" s="38"/>
      <c r="I72" s="38"/>
      <c r="J72" s="38"/>
      <c r="K72" s="38"/>
      <c r="L72" s="38"/>
      <c r="M72" s="38"/>
      <c r="R72" s="56"/>
      <c r="S72" s="56"/>
    </row>
    <row r="73" spans="1:19" ht="15" x14ac:dyDescent="0.25">
      <c r="A73" s="41">
        <f t="shared" si="0"/>
        <v>1905</v>
      </c>
      <c r="B73" s="42">
        <f t="shared" si="8"/>
        <v>1855</v>
      </c>
      <c r="C73" s="40">
        <f t="shared" si="9"/>
        <v>0</v>
      </c>
      <c r="D73" s="40">
        <f t="shared" si="10"/>
        <v>0</v>
      </c>
      <c r="E73" s="40">
        <f t="shared" si="12"/>
        <v>0</v>
      </c>
      <c r="F73" s="40">
        <f t="shared" si="5"/>
        <v>0</v>
      </c>
      <c r="G73" s="40">
        <f t="shared" si="11"/>
        <v>0</v>
      </c>
      <c r="H73" s="38"/>
      <c r="I73" s="38"/>
      <c r="J73" s="38"/>
      <c r="K73" s="38"/>
      <c r="L73" s="38"/>
      <c r="M73" s="38"/>
      <c r="R73" s="56"/>
      <c r="S73" s="56"/>
    </row>
    <row r="74" spans="1:19" ht="15" x14ac:dyDescent="0.25">
      <c r="A74" s="41">
        <f t="shared" si="0"/>
        <v>1905</v>
      </c>
      <c r="B74" s="42">
        <f t="shared" si="8"/>
        <v>1886</v>
      </c>
      <c r="C74" s="40">
        <f t="shared" si="9"/>
        <v>0</v>
      </c>
      <c r="D74" s="40">
        <f t="shared" si="10"/>
        <v>0</v>
      </c>
      <c r="E74" s="40">
        <f t="shared" si="12"/>
        <v>0</v>
      </c>
      <c r="F74" s="40">
        <f t="shared" si="5"/>
        <v>0</v>
      </c>
      <c r="G74" s="40">
        <f t="shared" si="11"/>
        <v>0</v>
      </c>
      <c r="H74" s="38"/>
      <c r="I74" s="38"/>
      <c r="J74" s="38"/>
      <c r="K74" s="38"/>
      <c r="L74" s="38"/>
      <c r="M74" s="38"/>
      <c r="R74" s="56"/>
      <c r="S74" s="56"/>
    </row>
    <row r="75" spans="1:19" ht="15" x14ac:dyDescent="0.25">
      <c r="A75" s="41">
        <f t="shared" si="0"/>
        <v>1905</v>
      </c>
      <c r="B75" s="42">
        <f t="shared" si="8"/>
        <v>1914</v>
      </c>
      <c r="C75" s="40">
        <f t="shared" si="9"/>
        <v>0</v>
      </c>
      <c r="D75" s="40">
        <f t="shared" si="10"/>
        <v>0</v>
      </c>
      <c r="E75" s="40">
        <f t="shared" si="12"/>
        <v>0</v>
      </c>
      <c r="F75" s="40">
        <f t="shared" si="5"/>
        <v>0</v>
      </c>
      <c r="G75" s="40">
        <f t="shared" si="11"/>
        <v>0</v>
      </c>
      <c r="H75" s="38"/>
      <c r="I75" s="38"/>
      <c r="J75" s="38"/>
      <c r="K75" s="38"/>
      <c r="L75" s="38"/>
      <c r="M75" s="38"/>
      <c r="R75" s="56"/>
      <c r="S75" s="56"/>
    </row>
    <row r="76" spans="1:19" ht="15" x14ac:dyDescent="0.25">
      <c r="A76" s="41">
        <f t="shared" ref="A76:A139" si="16">YEAR(DATE(YEAR(B76),MONTH(B76)+($P$3-1),1))</f>
        <v>1905</v>
      </c>
      <c r="B76" s="42">
        <f t="shared" si="8"/>
        <v>1945</v>
      </c>
      <c r="C76" s="40">
        <f t="shared" si="9"/>
        <v>0</v>
      </c>
      <c r="D76" s="40">
        <f t="shared" si="10"/>
        <v>0</v>
      </c>
      <c r="E76" s="40">
        <f t="shared" si="12"/>
        <v>0</v>
      </c>
      <c r="F76" s="40">
        <f t="shared" si="5"/>
        <v>0</v>
      </c>
      <c r="G76" s="40">
        <f t="shared" si="11"/>
        <v>0</v>
      </c>
      <c r="H76" s="38"/>
      <c r="I76" s="38"/>
      <c r="J76" s="38"/>
      <c r="K76" s="38"/>
      <c r="L76" s="38"/>
      <c r="M76" s="38"/>
      <c r="R76" s="56"/>
      <c r="S76" s="56"/>
    </row>
    <row r="77" spans="1:19" ht="15" x14ac:dyDescent="0.25">
      <c r="A77" s="41">
        <f t="shared" si="16"/>
        <v>1905</v>
      </c>
      <c r="B77" s="42">
        <f t="shared" si="8"/>
        <v>1975</v>
      </c>
      <c r="C77" s="40">
        <f t="shared" si="9"/>
        <v>0</v>
      </c>
      <c r="D77" s="40">
        <f t="shared" si="10"/>
        <v>0</v>
      </c>
      <c r="E77" s="40">
        <f t="shared" si="12"/>
        <v>0</v>
      </c>
      <c r="F77" s="40">
        <f t="shared" ref="F77:F140" si="17">SUM(C77:E77)</f>
        <v>0</v>
      </c>
      <c r="G77" s="40">
        <f t="shared" si="11"/>
        <v>0</v>
      </c>
      <c r="H77" s="38"/>
      <c r="I77" s="38"/>
      <c r="J77" s="38"/>
      <c r="K77" s="38"/>
      <c r="L77" s="38"/>
      <c r="M77" s="38"/>
      <c r="R77" s="56"/>
      <c r="S77" s="56"/>
    </row>
    <row r="78" spans="1:19" ht="15" x14ac:dyDescent="0.25">
      <c r="A78" s="41">
        <f t="shared" si="16"/>
        <v>1905</v>
      </c>
      <c r="B78" s="42">
        <f t="shared" ref="B78:B141" si="18">IF($E$4="Annually",EDATE(B77,12),IF($E$4="Semi-Annual",EDATE(B77,6),IF($E$4="Quarterly",EDATE(B77,3),IF($E$4="Monthly",EDATE(B77,1),0))))</f>
        <v>2006</v>
      </c>
      <c r="C78" s="40">
        <f t="shared" ref="C78:C141" si="19">IF($E$4="Annually",(($C$5)*G77),IF($E$4="Semi-Annual",(($C$5/2)*G77),IF($E$4="Quarterly",(($C$5/4)*G77),IF($E$4="Monthly",(($C$5/12))*G77,0))))</f>
        <v>0</v>
      </c>
      <c r="D78" s="40">
        <f t="shared" ref="D78:D141" si="20">IF(G77&gt;0,$C$6,0)</f>
        <v>0</v>
      </c>
      <c r="E78" s="40">
        <f t="shared" si="12"/>
        <v>0</v>
      </c>
      <c r="F78" s="40">
        <f t="shared" si="17"/>
        <v>0</v>
      </c>
      <c r="G78" s="40">
        <f t="shared" ref="G78:G141" si="21">G77-E78</f>
        <v>0</v>
      </c>
      <c r="H78" s="38"/>
      <c r="I78" s="38"/>
      <c r="J78" s="38"/>
      <c r="K78" s="38"/>
      <c r="L78" s="38"/>
      <c r="M78" s="38"/>
      <c r="R78" s="56"/>
      <c r="S78" s="56"/>
    </row>
    <row r="79" spans="1:19" ht="15" x14ac:dyDescent="0.25">
      <c r="A79" s="41">
        <f t="shared" si="16"/>
        <v>1906</v>
      </c>
      <c r="B79" s="42">
        <f t="shared" si="18"/>
        <v>2036</v>
      </c>
      <c r="C79" s="40">
        <f t="shared" si="19"/>
        <v>0</v>
      </c>
      <c r="D79" s="40">
        <f t="shared" si="20"/>
        <v>0</v>
      </c>
      <c r="E79" s="40">
        <f t="shared" ref="E79:E142" si="22">IF(G78&lt;$C$7,G78,$C$7-C79)</f>
        <v>0</v>
      </c>
      <c r="F79" s="40">
        <f t="shared" si="17"/>
        <v>0</v>
      </c>
      <c r="G79" s="40">
        <f t="shared" si="21"/>
        <v>0</v>
      </c>
      <c r="H79" s="38"/>
      <c r="I79" s="38"/>
      <c r="J79" s="38"/>
      <c r="K79" s="38"/>
      <c r="L79" s="38"/>
      <c r="M79" s="38"/>
      <c r="R79" s="56"/>
      <c r="S79" s="56"/>
    </row>
    <row r="80" spans="1:19" ht="15" x14ac:dyDescent="0.25">
      <c r="A80" s="41">
        <f t="shared" si="16"/>
        <v>1906</v>
      </c>
      <c r="B80" s="42">
        <f t="shared" si="18"/>
        <v>2067</v>
      </c>
      <c r="C80" s="40">
        <f t="shared" si="19"/>
        <v>0</v>
      </c>
      <c r="D80" s="40">
        <f t="shared" si="20"/>
        <v>0</v>
      </c>
      <c r="E80" s="40">
        <f t="shared" si="22"/>
        <v>0</v>
      </c>
      <c r="F80" s="40">
        <f t="shared" si="17"/>
        <v>0</v>
      </c>
      <c r="G80" s="40">
        <f t="shared" si="21"/>
        <v>0</v>
      </c>
      <c r="H80" s="38"/>
      <c r="I80" s="38"/>
      <c r="J80" s="38"/>
      <c r="K80" s="38"/>
      <c r="L80" s="38"/>
      <c r="M80" s="38"/>
      <c r="R80" s="56"/>
      <c r="S80" s="56"/>
    </row>
    <row r="81" spans="1:19" ht="15" x14ac:dyDescent="0.25">
      <c r="A81" s="41">
        <f t="shared" si="16"/>
        <v>1906</v>
      </c>
      <c r="B81" s="42">
        <f t="shared" si="18"/>
        <v>2098</v>
      </c>
      <c r="C81" s="40">
        <f t="shared" si="19"/>
        <v>0</v>
      </c>
      <c r="D81" s="40">
        <f t="shared" si="20"/>
        <v>0</v>
      </c>
      <c r="E81" s="40">
        <f t="shared" si="22"/>
        <v>0</v>
      </c>
      <c r="F81" s="40">
        <f t="shared" si="17"/>
        <v>0</v>
      </c>
      <c r="G81" s="40">
        <f t="shared" si="21"/>
        <v>0</v>
      </c>
      <c r="H81" s="38"/>
      <c r="I81" s="38"/>
      <c r="J81" s="38"/>
      <c r="K81" s="38"/>
      <c r="L81" s="38"/>
      <c r="M81" s="38"/>
      <c r="R81" s="56"/>
      <c r="S81" s="56"/>
    </row>
    <row r="82" spans="1:19" ht="15" x14ac:dyDescent="0.25">
      <c r="A82" s="41">
        <f t="shared" si="16"/>
        <v>1906</v>
      </c>
      <c r="B82" s="42">
        <f t="shared" si="18"/>
        <v>2128</v>
      </c>
      <c r="C82" s="40">
        <f t="shared" si="19"/>
        <v>0</v>
      </c>
      <c r="D82" s="40">
        <f t="shared" si="20"/>
        <v>0</v>
      </c>
      <c r="E82" s="40">
        <f t="shared" si="22"/>
        <v>0</v>
      </c>
      <c r="F82" s="40">
        <f t="shared" si="17"/>
        <v>0</v>
      </c>
      <c r="G82" s="40">
        <f t="shared" si="21"/>
        <v>0</v>
      </c>
      <c r="H82" s="38"/>
      <c r="I82" s="38"/>
      <c r="J82" s="38"/>
      <c r="K82" s="38"/>
      <c r="L82" s="38"/>
      <c r="M82" s="38"/>
      <c r="R82" s="56"/>
      <c r="S82" s="56"/>
    </row>
    <row r="83" spans="1:19" ht="15" x14ac:dyDescent="0.25">
      <c r="A83" s="41">
        <f t="shared" si="16"/>
        <v>1906</v>
      </c>
      <c r="B83" s="42">
        <f t="shared" si="18"/>
        <v>2159</v>
      </c>
      <c r="C83" s="40">
        <f t="shared" si="19"/>
        <v>0</v>
      </c>
      <c r="D83" s="40">
        <f t="shared" si="20"/>
        <v>0</v>
      </c>
      <c r="E83" s="40">
        <f t="shared" si="22"/>
        <v>0</v>
      </c>
      <c r="F83" s="40">
        <f t="shared" si="17"/>
        <v>0</v>
      </c>
      <c r="G83" s="40">
        <f t="shared" si="21"/>
        <v>0</v>
      </c>
      <c r="H83" s="38"/>
      <c r="I83" s="38"/>
      <c r="J83" s="38"/>
      <c r="K83" s="38"/>
      <c r="L83" s="38"/>
      <c r="M83" s="38"/>
      <c r="R83" s="56"/>
      <c r="S83" s="56"/>
    </row>
    <row r="84" spans="1:19" ht="15" x14ac:dyDescent="0.25">
      <c r="A84" s="41">
        <f t="shared" si="16"/>
        <v>1906</v>
      </c>
      <c r="B84" s="42">
        <f t="shared" si="18"/>
        <v>2189</v>
      </c>
      <c r="C84" s="40">
        <f t="shared" si="19"/>
        <v>0</v>
      </c>
      <c r="D84" s="40">
        <f t="shared" si="20"/>
        <v>0</v>
      </c>
      <c r="E84" s="40">
        <f t="shared" si="22"/>
        <v>0</v>
      </c>
      <c r="F84" s="40">
        <f t="shared" si="17"/>
        <v>0</v>
      </c>
      <c r="G84" s="40">
        <f t="shared" si="21"/>
        <v>0</v>
      </c>
      <c r="H84" s="38"/>
      <c r="I84" s="38"/>
      <c r="J84" s="38"/>
      <c r="K84" s="38"/>
      <c r="L84" s="38"/>
      <c r="M84" s="38"/>
      <c r="R84" s="56"/>
      <c r="S84" s="56"/>
    </row>
    <row r="85" spans="1:19" ht="15" x14ac:dyDescent="0.25">
      <c r="A85" s="41">
        <f t="shared" si="16"/>
        <v>1906</v>
      </c>
      <c r="B85" s="42">
        <f t="shared" si="18"/>
        <v>2220</v>
      </c>
      <c r="C85" s="40">
        <f t="shared" si="19"/>
        <v>0</v>
      </c>
      <c r="D85" s="40">
        <f t="shared" si="20"/>
        <v>0</v>
      </c>
      <c r="E85" s="40">
        <f t="shared" si="22"/>
        <v>0</v>
      </c>
      <c r="F85" s="40">
        <f t="shared" si="17"/>
        <v>0</v>
      </c>
      <c r="G85" s="40">
        <f t="shared" si="21"/>
        <v>0</v>
      </c>
      <c r="H85" s="38"/>
      <c r="I85" s="38"/>
      <c r="J85" s="38"/>
      <c r="K85" s="38"/>
      <c r="L85" s="38"/>
      <c r="M85" s="38"/>
      <c r="R85" s="56"/>
      <c r="S85" s="56"/>
    </row>
    <row r="86" spans="1:19" ht="15" x14ac:dyDescent="0.25">
      <c r="A86" s="41">
        <f t="shared" si="16"/>
        <v>1906</v>
      </c>
      <c r="B86" s="42">
        <f t="shared" si="18"/>
        <v>2251</v>
      </c>
      <c r="C86" s="40">
        <f t="shared" si="19"/>
        <v>0</v>
      </c>
      <c r="D86" s="40">
        <f t="shared" si="20"/>
        <v>0</v>
      </c>
      <c r="E86" s="40">
        <f t="shared" si="22"/>
        <v>0</v>
      </c>
      <c r="F86" s="40">
        <f t="shared" si="17"/>
        <v>0</v>
      </c>
      <c r="G86" s="40">
        <f t="shared" si="21"/>
        <v>0</v>
      </c>
      <c r="H86" s="38"/>
      <c r="I86" s="38"/>
      <c r="J86" s="38"/>
      <c r="K86" s="38"/>
      <c r="L86" s="38"/>
      <c r="M86" s="38"/>
      <c r="R86" s="56"/>
      <c r="S86" s="56"/>
    </row>
    <row r="87" spans="1:19" ht="15" x14ac:dyDescent="0.25">
      <c r="A87" s="41">
        <f t="shared" si="16"/>
        <v>1906</v>
      </c>
      <c r="B87" s="42">
        <f t="shared" si="18"/>
        <v>2279</v>
      </c>
      <c r="C87" s="40">
        <f t="shared" si="19"/>
        <v>0</v>
      </c>
      <c r="D87" s="40">
        <f t="shared" si="20"/>
        <v>0</v>
      </c>
      <c r="E87" s="40">
        <f t="shared" si="22"/>
        <v>0</v>
      </c>
      <c r="F87" s="40">
        <f t="shared" si="17"/>
        <v>0</v>
      </c>
      <c r="G87" s="40">
        <f t="shared" si="21"/>
        <v>0</v>
      </c>
      <c r="H87" s="38"/>
      <c r="I87" s="38"/>
      <c r="J87" s="38"/>
      <c r="K87" s="38"/>
      <c r="L87" s="38"/>
      <c r="M87" s="38"/>
      <c r="R87" s="56"/>
      <c r="S87" s="56"/>
    </row>
    <row r="88" spans="1:19" ht="15" x14ac:dyDescent="0.25">
      <c r="A88" s="41">
        <f t="shared" si="16"/>
        <v>1906</v>
      </c>
      <c r="B88" s="42">
        <f t="shared" si="18"/>
        <v>2310</v>
      </c>
      <c r="C88" s="40">
        <f t="shared" si="19"/>
        <v>0</v>
      </c>
      <c r="D88" s="40">
        <f t="shared" si="20"/>
        <v>0</v>
      </c>
      <c r="E88" s="40">
        <f t="shared" si="22"/>
        <v>0</v>
      </c>
      <c r="F88" s="40">
        <f t="shared" si="17"/>
        <v>0</v>
      </c>
      <c r="G88" s="40">
        <f t="shared" si="21"/>
        <v>0</v>
      </c>
      <c r="H88" s="38"/>
      <c r="I88" s="38"/>
      <c r="J88" s="38"/>
      <c r="K88" s="38"/>
      <c r="L88" s="38"/>
      <c r="M88" s="38"/>
      <c r="R88" s="56"/>
      <c r="S88" s="56"/>
    </row>
    <row r="89" spans="1:19" ht="15" x14ac:dyDescent="0.25">
      <c r="A89" s="41">
        <f t="shared" si="16"/>
        <v>1906</v>
      </c>
      <c r="B89" s="42">
        <f t="shared" si="18"/>
        <v>2340</v>
      </c>
      <c r="C89" s="40">
        <f t="shared" si="19"/>
        <v>0</v>
      </c>
      <c r="D89" s="40">
        <f t="shared" si="20"/>
        <v>0</v>
      </c>
      <c r="E89" s="40">
        <f t="shared" si="22"/>
        <v>0</v>
      </c>
      <c r="F89" s="40">
        <f t="shared" si="17"/>
        <v>0</v>
      </c>
      <c r="G89" s="40">
        <f t="shared" si="21"/>
        <v>0</v>
      </c>
      <c r="H89" s="38"/>
      <c r="I89" s="38"/>
      <c r="J89" s="38"/>
      <c r="K89" s="38"/>
      <c r="L89" s="38"/>
      <c r="M89" s="38"/>
      <c r="R89" s="56"/>
      <c r="S89" s="56"/>
    </row>
    <row r="90" spans="1:19" ht="15" x14ac:dyDescent="0.25">
      <c r="A90" s="41">
        <f t="shared" si="16"/>
        <v>1906</v>
      </c>
      <c r="B90" s="42">
        <f t="shared" si="18"/>
        <v>2371</v>
      </c>
      <c r="C90" s="40">
        <f t="shared" si="19"/>
        <v>0</v>
      </c>
      <c r="D90" s="40">
        <f t="shared" si="20"/>
        <v>0</v>
      </c>
      <c r="E90" s="40">
        <f t="shared" si="22"/>
        <v>0</v>
      </c>
      <c r="F90" s="40">
        <f t="shared" si="17"/>
        <v>0</v>
      </c>
      <c r="G90" s="40">
        <f t="shared" si="21"/>
        <v>0</v>
      </c>
      <c r="H90" s="38"/>
      <c r="I90" s="38"/>
      <c r="J90" s="38"/>
      <c r="K90" s="38"/>
      <c r="L90" s="38"/>
      <c r="M90" s="38"/>
      <c r="R90" s="56"/>
      <c r="S90" s="56"/>
    </row>
    <row r="91" spans="1:19" ht="15" x14ac:dyDescent="0.25">
      <c r="A91" s="41">
        <f t="shared" si="16"/>
        <v>1907</v>
      </c>
      <c r="B91" s="42">
        <f t="shared" si="18"/>
        <v>2401</v>
      </c>
      <c r="C91" s="40">
        <f t="shared" si="19"/>
        <v>0</v>
      </c>
      <c r="D91" s="40">
        <f t="shared" si="20"/>
        <v>0</v>
      </c>
      <c r="E91" s="40">
        <f t="shared" si="22"/>
        <v>0</v>
      </c>
      <c r="F91" s="40">
        <f t="shared" si="17"/>
        <v>0</v>
      </c>
      <c r="G91" s="40">
        <f t="shared" si="21"/>
        <v>0</v>
      </c>
      <c r="H91" s="38"/>
      <c r="I91" s="38"/>
      <c r="J91" s="38"/>
      <c r="K91" s="38"/>
      <c r="L91" s="38"/>
      <c r="M91" s="38"/>
      <c r="R91" s="56"/>
      <c r="S91" s="56"/>
    </row>
    <row r="92" spans="1:19" ht="15" x14ac:dyDescent="0.25">
      <c r="A92" s="41">
        <f t="shared" si="16"/>
        <v>1907</v>
      </c>
      <c r="B92" s="42">
        <f t="shared" si="18"/>
        <v>2432</v>
      </c>
      <c r="C92" s="40">
        <f t="shared" si="19"/>
        <v>0</v>
      </c>
      <c r="D92" s="40">
        <f t="shared" si="20"/>
        <v>0</v>
      </c>
      <c r="E92" s="40">
        <f t="shared" si="22"/>
        <v>0</v>
      </c>
      <c r="F92" s="40">
        <f t="shared" si="17"/>
        <v>0</v>
      </c>
      <c r="G92" s="40">
        <f t="shared" si="21"/>
        <v>0</v>
      </c>
      <c r="H92" s="38"/>
      <c r="I92" s="38"/>
      <c r="J92" s="38"/>
      <c r="K92" s="38"/>
      <c r="L92" s="38"/>
      <c r="M92" s="38"/>
      <c r="R92" s="56"/>
      <c r="S92" s="56"/>
    </row>
    <row r="93" spans="1:19" ht="15" x14ac:dyDescent="0.25">
      <c r="A93" s="41">
        <f t="shared" si="16"/>
        <v>1907</v>
      </c>
      <c r="B93" s="42">
        <f t="shared" si="18"/>
        <v>2463</v>
      </c>
      <c r="C93" s="40">
        <f t="shared" si="19"/>
        <v>0</v>
      </c>
      <c r="D93" s="40">
        <f t="shared" si="20"/>
        <v>0</v>
      </c>
      <c r="E93" s="40">
        <f t="shared" si="22"/>
        <v>0</v>
      </c>
      <c r="F93" s="40">
        <f t="shared" si="17"/>
        <v>0</v>
      </c>
      <c r="G93" s="40">
        <f t="shared" si="21"/>
        <v>0</v>
      </c>
      <c r="H93" s="38"/>
      <c r="I93" s="38"/>
      <c r="J93" s="38"/>
      <c r="K93" s="38"/>
      <c r="L93" s="38"/>
      <c r="M93" s="38"/>
      <c r="R93" s="56"/>
      <c r="S93" s="56"/>
    </row>
    <row r="94" spans="1:19" ht="15" x14ac:dyDescent="0.25">
      <c r="A94" s="41">
        <f t="shared" si="16"/>
        <v>1907</v>
      </c>
      <c r="B94" s="42">
        <f t="shared" si="18"/>
        <v>2493</v>
      </c>
      <c r="C94" s="40">
        <f t="shared" si="19"/>
        <v>0</v>
      </c>
      <c r="D94" s="40">
        <f t="shared" si="20"/>
        <v>0</v>
      </c>
      <c r="E94" s="40">
        <f t="shared" si="22"/>
        <v>0</v>
      </c>
      <c r="F94" s="40">
        <f t="shared" si="17"/>
        <v>0</v>
      </c>
      <c r="G94" s="40">
        <f t="shared" si="21"/>
        <v>0</v>
      </c>
      <c r="H94" s="38"/>
      <c r="I94" s="38"/>
      <c r="J94" s="38"/>
      <c r="K94" s="38"/>
      <c r="L94" s="38"/>
      <c r="M94" s="38"/>
      <c r="R94" s="56"/>
      <c r="S94" s="56"/>
    </row>
    <row r="95" spans="1:19" ht="15" x14ac:dyDescent="0.25">
      <c r="A95" s="41">
        <f t="shared" si="16"/>
        <v>1907</v>
      </c>
      <c r="B95" s="42">
        <f t="shared" si="18"/>
        <v>2524</v>
      </c>
      <c r="C95" s="40">
        <f t="shared" si="19"/>
        <v>0</v>
      </c>
      <c r="D95" s="40">
        <f t="shared" si="20"/>
        <v>0</v>
      </c>
      <c r="E95" s="40">
        <f t="shared" si="22"/>
        <v>0</v>
      </c>
      <c r="F95" s="40">
        <f t="shared" si="17"/>
        <v>0</v>
      </c>
      <c r="G95" s="40">
        <f t="shared" si="21"/>
        <v>0</v>
      </c>
      <c r="H95" s="38"/>
      <c r="I95" s="38"/>
      <c r="J95" s="38"/>
      <c r="K95" s="38"/>
      <c r="L95" s="38"/>
      <c r="M95" s="38"/>
      <c r="R95" s="56"/>
      <c r="S95" s="56"/>
    </row>
    <row r="96" spans="1:19" ht="15" x14ac:dyDescent="0.25">
      <c r="A96" s="41">
        <f t="shared" si="16"/>
        <v>1907</v>
      </c>
      <c r="B96" s="42">
        <f t="shared" si="18"/>
        <v>2554</v>
      </c>
      <c r="C96" s="40">
        <f t="shared" si="19"/>
        <v>0</v>
      </c>
      <c r="D96" s="40">
        <f t="shared" si="20"/>
        <v>0</v>
      </c>
      <c r="E96" s="40">
        <f t="shared" si="22"/>
        <v>0</v>
      </c>
      <c r="F96" s="40">
        <f t="shared" si="17"/>
        <v>0</v>
      </c>
      <c r="G96" s="40">
        <f t="shared" si="21"/>
        <v>0</v>
      </c>
      <c r="H96" s="38"/>
      <c r="I96" s="38"/>
      <c r="J96" s="38"/>
      <c r="K96" s="38"/>
      <c r="L96" s="38"/>
      <c r="M96" s="38"/>
      <c r="R96" s="56"/>
      <c r="S96" s="56"/>
    </row>
    <row r="97" spans="1:19" ht="15" x14ac:dyDescent="0.25">
      <c r="A97" s="41">
        <f t="shared" si="16"/>
        <v>1907</v>
      </c>
      <c r="B97" s="42">
        <f t="shared" si="18"/>
        <v>2585</v>
      </c>
      <c r="C97" s="40">
        <f t="shared" si="19"/>
        <v>0</v>
      </c>
      <c r="D97" s="40">
        <f t="shared" si="20"/>
        <v>0</v>
      </c>
      <c r="E97" s="40">
        <f t="shared" si="22"/>
        <v>0</v>
      </c>
      <c r="F97" s="40">
        <f t="shared" si="17"/>
        <v>0</v>
      </c>
      <c r="G97" s="40">
        <f t="shared" si="21"/>
        <v>0</v>
      </c>
      <c r="H97" s="38"/>
      <c r="I97" s="38"/>
      <c r="J97" s="38"/>
      <c r="K97" s="38"/>
      <c r="L97" s="38"/>
      <c r="M97" s="38"/>
      <c r="R97" s="56"/>
      <c r="S97" s="56"/>
    </row>
    <row r="98" spans="1:19" ht="15" x14ac:dyDescent="0.25">
      <c r="A98" s="41">
        <f t="shared" si="16"/>
        <v>1907</v>
      </c>
      <c r="B98" s="42">
        <f t="shared" si="18"/>
        <v>2616</v>
      </c>
      <c r="C98" s="40">
        <f t="shared" si="19"/>
        <v>0</v>
      </c>
      <c r="D98" s="40">
        <f t="shared" si="20"/>
        <v>0</v>
      </c>
      <c r="E98" s="40">
        <f t="shared" si="22"/>
        <v>0</v>
      </c>
      <c r="F98" s="40">
        <f t="shared" si="17"/>
        <v>0</v>
      </c>
      <c r="G98" s="40">
        <f t="shared" si="21"/>
        <v>0</v>
      </c>
      <c r="H98" s="38"/>
      <c r="I98" s="38"/>
      <c r="J98" s="38"/>
      <c r="K98" s="38"/>
      <c r="L98" s="38"/>
      <c r="M98" s="38"/>
      <c r="R98" s="56"/>
      <c r="S98" s="56"/>
    </row>
    <row r="99" spans="1:19" ht="15" x14ac:dyDescent="0.25">
      <c r="A99" s="41">
        <f t="shared" si="16"/>
        <v>1907</v>
      </c>
      <c r="B99" s="42">
        <f t="shared" si="18"/>
        <v>2644</v>
      </c>
      <c r="C99" s="40">
        <f t="shared" si="19"/>
        <v>0</v>
      </c>
      <c r="D99" s="40">
        <f t="shared" si="20"/>
        <v>0</v>
      </c>
      <c r="E99" s="40">
        <f t="shared" si="22"/>
        <v>0</v>
      </c>
      <c r="F99" s="40">
        <f t="shared" si="17"/>
        <v>0</v>
      </c>
      <c r="G99" s="40">
        <f t="shared" si="21"/>
        <v>0</v>
      </c>
      <c r="H99" s="38"/>
      <c r="I99" s="38"/>
      <c r="J99" s="38"/>
      <c r="K99" s="38"/>
      <c r="L99" s="38"/>
      <c r="M99" s="38"/>
      <c r="R99" s="56"/>
      <c r="S99" s="56"/>
    </row>
    <row r="100" spans="1:19" ht="15" x14ac:dyDescent="0.25">
      <c r="A100" s="41">
        <f t="shared" si="16"/>
        <v>1907</v>
      </c>
      <c r="B100" s="42">
        <f t="shared" si="18"/>
        <v>2675</v>
      </c>
      <c r="C100" s="40">
        <f t="shared" si="19"/>
        <v>0</v>
      </c>
      <c r="D100" s="40">
        <f t="shared" si="20"/>
        <v>0</v>
      </c>
      <c r="E100" s="40">
        <f t="shared" si="22"/>
        <v>0</v>
      </c>
      <c r="F100" s="40">
        <f t="shared" si="17"/>
        <v>0</v>
      </c>
      <c r="G100" s="40">
        <f t="shared" si="21"/>
        <v>0</v>
      </c>
      <c r="H100" s="38"/>
      <c r="I100" s="38"/>
      <c r="J100" s="38"/>
      <c r="K100" s="38"/>
      <c r="L100" s="38"/>
      <c r="M100" s="38"/>
      <c r="R100" s="56"/>
      <c r="S100" s="56"/>
    </row>
    <row r="101" spans="1:19" ht="15" x14ac:dyDescent="0.25">
      <c r="A101" s="41">
        <f t="shared" si="16"/>
        <v>1907</v>
      </c>
      <c r="B101" s="42">
        <f t="shared" si="18"/>
        <v>2705</v>
      </c>
      <c r="C101" s="40">
        <f t="shared" si="19"/>
        <v>0</v>
      </c>
      <c r="D101" s="40">
        <f t="shared" si="20"/>
        <v>0</v>
      </c>
      <c r="E101" s="40">
        <f t="shared" si="22"/>
        <v>0</v>
      </c>
      <c r="F101" s="40">
        <f t="shared" si="17"/>
        <v>0</v>
      </c>
      <c r="G101" s="40">
        <f t="shared" si="21"/>
        <v>0</v>
      </c>
      <c r="H101" s="38"/>
      <c r="I101" s="38"/>
      <c r="J101" s="38"/>
      <c r="K101" s="38"/>
      <c r="L101" s="38"/>
      <c r="M101" s="38"/>
      <c r="R101" s="56"/>
      <c r="S101" s="56"/>
    </row>
    <row r="102" spans="1:19" ht="15" x14ac:dyDescent="0.25">
      <c r="A102" s="41">
        <f t="shared" si="16"/>
        <v>1907</v>
      </c>
      <c r="B102" s="42">
        <f t="shared" si="18"/>
        <v>2736</v>
      </c>
      <c r="C102" s="40">
        <f t="shared" si="19"/>
        <v>0</v>
      </c>
      <c r="D102" s="40">
        <f t="shared" si="20"/>
        <v>0</v>
      </c>
      <c r="E102" s="40">
        <f t="shared" si="22"/>
        <v>0</v>
      </c>
      <c r="F102" s="40">
        <f t="shared" si="17"/>
        <v>0</v>
      </c>
      <c r="G102" s="40">
        <f t="shared" si="21"/>
        <v>0</v>
      </c>
      <c r="H102" s="38"/>
      <c r="I102" s="38"/>
      <c r="J102" s="38"/>
      <c r="K102" s="38"/>
      <c r="L102" s="38"/>
      <c r="M102" s="38"/>
      <c r="R102" s="56"/>
      <c r="S102" s="56"/>
    </row>
    <row r="103" spans="1:19" ht="15" x14ac:dyDescent="0.25">
      <c r="A103" s="41">
        <f t="shared" si="16"/>
        <v>1908</v>
      </c>
      <c r="B103" s="42">
        <f t="shared" si="18"/>
        <v>2766</v>
      </c>
      <c r="C103" s="40">
        <f t="shared" si="19"/>
        <v>0</v>
      </c>
      <c r="D103" s="40">
        <f t="shared" si="20"/>
        <v>0</v>
      </c>
      <c r="E103" s="40">
        <f t="shared" si="22"/>
        <v>0</v>
      </c>
      <c r="F103" s="40">
        <f t="shared" si="17"/>
        <v>0</v>
      </c>
      <c r="G103" s="40">
        <f t="shared" si="21"/>
        <v>0</v>
      </c>
      <c r="H103" s="38"/>
      <c r="I103" s="38"/>
      <c r="J103" s="38"/>
      <c r="K103" s="38"/>
      <c r="L103" s="38"/>
      <c r="M103" s="38"/>
      <c r="R103" s="56"/>
      <c r="S103" s="56"/>
    </row>
    <row r="104" spans="1:19" ht="15" x14ac:dyDescent="0.25">
      <c r="A104" s="41">
        <f t="shared" si="16"/>
        <v>1908</v>
      </c>
      <c r="B104" s="42">
        <f t="shared" si="18"/>
        <v>2797</v>
      </c>
      <c r="C104" s="40">
        <f t="shared" si="19"/>
        <v>0</v>
      </c>
      <c r="D104" s="40">
        <f t="shared" si="20"/>
        <v>0</v>
      </c>
      <c r="E104" s="40">
        <f t="shared" si="22"/>
        <v>0</v>
      </c>
      <c r="F104" s="40">
        <f t="shared" si="17"/>
        <v>0</v>
      </c>
      <c r="G104" s="40">
        <f t="shared" si="21"/>
        <v>0</v>
      </c>
      <c r="H104" s="38"/>
      <c r="I104" s="38"/>
      <c r="J104" s="38"/>
      <c r="K104" s="38"/>
      <c r="L104" s="38"/>
      <c r="M104" s="38"/>
      <c r="R104" s="56"/>
      <c r="S104" s="56"/>
    </row>
    <row r="105" spans="1:19" ht="15" x14ac:dyDescent="0.25">
      <c r="A105" s="41">
        <f t="shared" si="16"/>
        <v>1908</v>
      </c>
      <c r="B105" s="42">
        <f t="shared" si="18"/>
        <v>2828</v>
      </c>
      <c r="C105" s="40">
        <f t="shared" si="19"/>
        <v>0</v>
      </c>
      <c r="D105" s="40">
        <f t="shared" si="20"/>
        <v>0</v>
      </c>
      <c r="E105" s="40">
        <f t="shared" si="22"/>
        <v>0</v>
      </c>
      <c r="F105" s="40">
        <f t="shared" si="17"/>
        <v>0</v>
      </c>
      <c r="G105" s="40">
        <f t="shared" si="21"/>
        <v>0</v>
      </c>
      <c r="H105" s="38"/>
      <c r="I105" s="38"/>
      <c r="J105" s="38"/>
      <c r="K105" s="38"/>
      <c r="L105" s="38"/>
      <c r="M105" s="38"/>
      <c r="R105" s="56"/>
      <c r="S105" s="56"/>
    </row>
    <row r="106" spans="1:19" ht="15" x14ac:dyDescent="0.25">
      <c r="A106" s="41">
        <f t="shared" si="16"/>
        <v>1908</v>
      </c>
      <c r="B106" s="42">
        <f t="shared" si="18"/>
        <v>2858</v>
      </c>
      <c r="C106" s="40">
        <f t="shared" si="19"/>
        <v>0</v>
      </c>
      <c r="D106" s="40">
        <f t="shared" si="20"/>
        <v>0</v>
      </c>
      <c r="E106" s="40">
        <f t="shared" si="22"/>
        <v>0</v>
      </c>
      <c r="F106" s="40">
        <f t="shared" si="17"/>
        <v>0</v>
      </c>
      <c r="G106" s="40">
        <f t="shared" si="21"/>
        <v>0</v>
      </c>
      <c r="H106" s="38"/>
      <c r="I106" s="38"/>
      <c r="J106" s="38"/>
      <c r="K106" s="38"/>
      <c r="L106" s="38"/>
      <c r="M106" s="38"/>
      <c r="R106" s="56"/>
      <c r="S106" s="56"/>
    </row>
    <row r="107" spans="1:19" ht="15" x14ac:dyDescent="0.25">
      <c r="A107" s="41">
        <f t="shared" si="16"/>
        <v>1908</v>
      </c>
      <c r="B107" s="42">
        <f t="shared" si="18"/>
        <v>2889</v>
      </c>
      <c r="C107" s="40">
        <f t="shared" si="19"/>
        <v>0</v>
      </c>
      <c r="D107" s="40">
        <f t="shared" si="20"/>
        <v>0</v>
      </c>
      <c r="E107" s="40">
        <f t="shared" si="22"/>
        <v>0</v>
      </c>
      <c r="F107" s="40">
        <f t="shared" si="17"/>
        <v>0</v>
      </c>
      <c r="G107" s="40">
        <f t="shared" si="21"/>
        <v>0</v>
      </c>
      <c r="H107" s="38"/>
      <c r="I107" s="38"/>
      <c r="J107" s="38"/>
      <c r="K107" s="38"/>
      <c r="L107" s="38"/>
      <c r="M107" s="38"/>
      <c r="R107" s="56"/>
      <c r="S107" s="56"/>
    </row>
    <row r="108" spans="1:19" ht="15" x14ac:dyDescent="0.25">
      <c r="A108" s="41">
        <f t="shared" si="16"/>
        <v>1908</v>
      </c>
      <c r="B108" s="42">
        <f t="shared" si="18"/>
        <v>2919</v>
      </c>
      <c r="C108" s="40">
        <f t="shared" si="19"/>
        <v>0</v>
      </c>
      <c r="D108" s="40">
        <f t="shared" si="20"/>
        <v>0</v>
      </c>
      <c r="E108" s="40">
        <f t="shared" si="22"/>
        <v>0</v>
      </c>
      <c r="F108" s="40">
        <f t="shared" si="17"/>
        <v>0</v>
      </c>
      <c r="G108" s="40">
        <f t="shared" si="21"/>
        <v>0</v>
      </c>
      <c r="H108" s="38"/>
      <c r="I108" s="38"/>
      <c r="J108" s="38"/>
      <c r="K108" s="38"/>
      <c r="L108" s="38"/>
      <c r="M108" s="38"/>
      <c r="R108" s="56"/>
      <c r="S108" s="56"/>
    </row>
    <row r="109" spans="1:19" ht="15" x14ac:dyDescent="0.25">
      <c r="A109" s="41">
        <f t="shared" si="16"/>
        <v>1908</v>
      </c>
      <c r="B109" s="42">
        <f t="shared" si="18"/>
        <v>2950</v>
      </c>
      <c r="C109" s="40">
        <f t="shared" si="19"/>
        <v>0</v>
      </c>
      <c r="D109" s="40">
        <f t="shared" si="20"/>
        <v>0</v>
      </c>
      <c r="E109" s="40">
        <f t="shared" si="22"/>
        <v>0</v>
      </c>
      <c r="F109" s="40">
        <f t="shared" si="17"/>
        <v>0</v>
      </c>
      <c r="G109" s="40">
        <f t="shared" si="21"/>
        <v>0</v>
      </c>
      <c r="H109" s="38"/>
      <c r="I109" s="38"/>
      <c r="J109" s="38"/>
      <c r="K109" s="38"/>
      <c r="L109" s="38"/>
      <c r="M109" s="38"/>
      <c r="R109" s="56"/>
      <c r="S109" s="56"/>
    </row>
    <row r="110" spans="1:19" ht="15" x14ac:dyDescent="0.25">
      <c r="A110" s="41">
        <f t="shared" si="16"/>
        <v>1908</v>
      </c>
      <c r="B110" s="42">
        <f t="shared" si="18"/>
        <v>2981</v>
      </c>
      <c r="C110" s="40">
        <f t="shared" si="19"/>
        <v>0</v>
      </c>
      <c r="D110" s="40">
        <f t="shared" si="20"/>
        <v>0</v>
      </c>
      <c r="E110" s="40">
        <f t="shared" si="22"/>
        <v>0</v>
      </c>
      <c r="F110" s="40">
        <f t="shared" si="17"/>
        <v>0</v>
      </c>
      <c r="G110" s="40">
        <f t="shared" si="21"/>
        <v>0</v>
      </c>
      <c r="H110" s="38"/>
      <c r="I110" s="38"/>
      <c r="J110" s="38"/>
      <c r="K110" s="38"/>
      <c r="L110" s="38"/>
      <c r="M110" s="38"/>
      <c r="R110" s="56"/>
      <c r="S110" s="56"/>
    </row>
    <row r="111" spans="1:19" ht="15" x14ac:dyDescent="0.25">
      <c r="A111" s="41">
        <f t="shared" si="16"/>
        <v>1908</v>
      </c>
      <c r="B111" s="42">
        <f t="shared" si="18"/>
        <v>3010</v>
      </c>
      <c r="C111" s="40">
        <f t="shared" si="19"/>
        <v>0</v>
      </c>
      <c r="D111" s="40">
        <f t="shared" si="20"/>
        <v>0</v>
      </c>
      <c r="E111" s="40">
        <f t="shared" si="22"/>
        <v>0</v>
      </c>
      <c r="F111" s="40">
        <f t="shared" si="17"/>
        <v>0</v>
      </c>
      <c r="G111" s="40">
        <f t="shared" si="21"/>
        <v>0</v>
      </c>
      <c r="H111" s="38"/>
      <c r="I111" s="38"/>
      <c r="J111" s="38"/>
      <c r="K111" s="38"/>
      <c r="L111" s="38"/>
      <c r="M111" s="38"/>
      <c r="R111" s="56"/>
      <c r="S111" s="56"/>
    </row>
    <row r="112" spans="1:19" ht="15" x14ac:dyDescent="0.25">
      <c r="A112" s="41">
        <f t="shared" si="16"/>
        <v>1908</v>
      </c>
      <c r="B112" s="42">
        <f t="shared" si="18"/>
        <v>3041</v>
      </c>
      <c r="C112" s="40">
        <f t="shared" si="19"/>
        <v>0</v>
      </c>
      <c r="D112" s="40">
        <f t="shared" si="20"/>
        <v>0</v>
      </c>
      <c r="E112" s="40">
        <f t="shared" si="22"/>
        <v>0</v>
      </c>
      <c r="F112" s="40">
        <f t="shared" si="17"/>
        <v>0</v>
      </c>
      <c r="G112" s="40">
        <f t="shared" si="21"/>
        <v>0</v>
      </c>
      <c r="H112" s="38"/>
      <c r="I112" s="38"/>
      <c r="J112" s="38"/>
      <c r="K112" s="38"/>
      <c r="L112" s="38"/>
      <c r="M112" s="38"/>
      <c r="R112" s="56"/>
      <c r="S112" s="56"/>
    </row>
    <row r="113" spans="1:19" ht="15" x14ac:dyDescent="0.25">
      <c r="A113" s="41">
        <f t="shared" si="16"/>
        <v>1908</v>
      </c>
      <c r="B113" s="42">
        <f t="shared" si="18"/>
        <v>3071</v>
      </c>
      <c r="C113" s="40">
        <f t="shared" si="19"/>
        <v>0</v>
      </c>
      <c r="D113" s="40">
        <f t="shared" si="20"/>
        <v>0</v>
      </c>
      <c r="E113" s="40">
        <f t="shared" si="22"/>
        <v>0</v>
      </c>
      <c r="F113" s="40">
        <f t="shared" si="17"/>
        <v>0</v>
      </c>
      <c r="G113" s="40">
        <f t="shared" si="21"/>
        <v>0</v>
      </c>
      <c r="H113" s="38"/>
      <c r="I113" s="38"/>
      <c r="J113" s="38"/>
      <c r="K113" s="38"/>
      <c r="L113" s="38"/>
      <c r="M113" s="38"/>
      <c r="R113" s="56"/>
      <c r="S113" s="56"/>
    </row>
    <row r="114" spans="1:19" ht="15" x14ac:dyDescent="0.25">
      <c r="A114" s="41">
        <f t="shared" si="16"/>
        <v>1908</v>
      </c>
      <c r="B114" s="42">
        <f t="shared" si="18"/>
        <v>3102</v>
      </c>
      <c r="C114" s="40">
        <f t="shared" si="19"/>
        <v>0</v>
      </c>
      <c r="D114" s="40">
        <f t="shared" si="20"/>
        <v>0</v>
      </c>
      <c r="E114" s="40">
        <f t="shared" si="22"/>
        <v>0</v>
      </c>
      <c r="F114" s="40">
        <f t="shared" si="17"/>
        <v>0</v>
      </c>
      <c r="G114" s="40">
        <f t="shared" si="21"/>
        <v>0</v>
      </c>
      <c r="H114" s="38"/>
      <c r="I114" s="38"/>
      <c r="J114" s="38"/>
      <c r="K114" s="38"/>
      <c r="L114" s="38"/>
      <c r="M114" s="38"/>
      <c r="R114" s="56"/>
      <c r="S114" s="56"/>
    </row>
    <row r="115" spans="1:19" ht="15" x14ac:dyDescent="0.25">
      <c r="A115" s="41">
        <f t="shared" si="16"/>
        <v>1909</v>
      </c>
      <c r="B115" s="42">
        <f t="shared" si="18"/>
        <v>3132</v>
      </c>
      <c r="C115" s="40">
        <f t="shared" si="19"/>
        <v>0</v>
      </c>
      <c r="D115" s="40">
        <f t="shared" si="20"/>
        <v>0</v>
      </c>
      <c r="E115" s="40">
        <f t="shared" si="22"/>
        <v>0</v>
      </c>
      <c r="F115" s="40">
        <f t="shared" si="17"/>
        <v>0</v>
      </c>
      <c r="G115" s="40">
        <f t="shared" si="21"/>
        <v>0</v>
      </c>
      <c r="H115" s="38"/>
      <c r="I115" s="38"/>
      <c r="J115" s="38"/>
      <c r="K115" s="38"/>
      <c r="L115" s="38"/>
      <c r="M115" s="38"/>
      <c r="R115" s="56"/>
      <c r="S115" s="56"/>
    </row>
    <row r="116" spans="1:19" ht="15" x14ac:dyDescent="0.25">
      <c r="A116" s="41">
        <f t="shared" si="16"/>
        <v>1909</v>
      </c>
      <c r="B116" s="42">
        <f t="shared" si="18"/>
        <v>3163</v>
      </c>
      <c r="C116" s="40">
        <f t="shared" si="19"/>
        <v>0</v>
      </c>
      <c r="D116" s="40">
        <f t="shared" si="20"/>
        <v>0</v>
      </c>
      <c r="E116" s="40">
        <f t="shared" si="22"/>
        <v>0</v>
      </c>
      <c r="F116" s="40">
        <f t="shared" si="17"/>
        <v>0</v>
      </c>
      <c r="G116" s="40">
        <f t="shared" si="21"/>
        <v>0</v>
      </c>
      <c r="H116" s="38"/>
      <c r="I116" s="38"/>
      <c r="J116" s="38"/>
      <c r="K116" s="38"/>
      <c r="L116" s="38"/>
      <c r="M116" s="38"/>
      <c r="R116" s="56"/>
      <c r="S116" s="56"/>
    </row>
    <row r="117" spans="1:19" ht="15" x14ac:dyDescent="0.25">
      <c r="A117" s="41">
        <f t="shared" si="16"/>
        <v>1909</v>
      </c>
      <c r="B117" s="42">
        <f t="shared" si="18"/>
        <v>3194</v>
      </c>
      <c r="C117" s="40">
        <f t="shared" si="19"/>
        <v>0</v>
      </c>
      <c r="D117" s="40">
        <f t="shared" si="20"/>
        <v>0</v>
      </c>
      <c r="E117" s="40">
        <f t="shared" si="22"/>
        <v>0</v>
      </c>
      <c r="F117" s="40">
        <f t="shared" si="17"/>
        <v>0</v>
      </c>
      <c r="G117" s="40">
        <f t="shared" si="21"/>
        <v>0</v>
      </c>
      <c r="H117" s="38"/>
      <c r="I117" s="38"/>
      <c r="J117" s="38"/>
      <c r="K117" s="38"/>
      <c r="L117" s="38"/>
      <c r="M117" s="38"/>
      <c r="R117" s="56"/>
      <c r="S117" s="56"/>
    </row>
    <row r="118" spans="1:19" ht="15" x14ac:dyDescent="0.25">
      <c r="A118" s="41">
        <f t="shared" si="16"/>
        <v>1909</v>
      </c>
      <c r="B118" s="42">
        <f t="shared" si="18"/>
        <v>3224</v>
      </c>
      <c r="C118" s="40">
        <f t="shared" si="19"/>
        <v>0</v>
      </c>
      <c r="D118" s="40">
        <f t="shared" si="20"/>
        <v>0</v>
      </c>
      <c r="E118" s="40">
        <f t="shared" si="22"/>
        <v>0</v>
      </c>
      <c r="F118" s="40">
        <f t="shared" si="17"/>
        <v>0</v>
      </c>
      <c r="G118" s="40">
        <f t="shared" si="21"/>
        <v>0</v>
      </c>
      <c r="H118" s="38"/>
      <c r="I118" s="38"/>
      <c r="J118" s="38"/>
      <c r="K118" s="38"/>
      <c r="L118" s="38"/>
      <c r="M118" s="38"/>
      <c r="R118" s="56"/>
      <c r="S118" s="56"/>
    </row>
    <row r="119" spans="1:19" ht="15" x14ac:dyDescent="0.25">
      <c r="A119" s="41">
        <f t="shared" si="16"/>
        <v>1909</v>
      </c>
      <c r="B119" s="42">
        <f t="shared" si="18"/>
        <v>3255</v>
      </c>
      <c r="C119" s="40">
        <f t="shared" si="19"/>
        <v>0</v>
      </c>
      <c r="D119" s="40">
        <f t="shared" si="20"/>
        <v>0</v>
      </c>
      <c r="E119" s="40">
        <f t="shared" si="22"/>
        <v>0</v>
      </c>
      <c r="F119" s="40">
        <f t="shared" si="17"/>
        <v>0</v>
      </c>
      <c r="G119" s="40">
        <f t="shared" si="21"/>
        <v>0</v>
      </c>
      <c r="H119" s="38"/>
      <c r="I119" s="38"/>
      <c r="J119" s="38"/>
      <c r="K119" s="38"/>
      <c r="L119" s="38"/>
      <c r="M119" s="38"/>
      <c r="R119" s="56"/>
      <c r="S119" s="56"/>
    </row>
    <row r="120" spans="1:19" ht="15" x14ac:dyDescent="0.25">
      <c r="A120" s="41">
        <f t="shared" si="16"/>
        <v>1909</v>
      </c>
      <c r="B120" s="42">
        <f t="shared" si="18"/>
        <v>3285</v>
      </c>
      <c r="C120" s="40">
        <f t="shared" si="19"/>
        <v>0</v>
      </c>
      <c r="D120" s="40">
        <f t="shared" si="20"/>
        <v>0</v>
      </c>
      <c r="E120" s="40">
        <f t="shared" si="22"/>
        <v>0</v>
      </c>
      <c r="F120" s="40">
        <f t="shared" si="17"/>
        <v>0</v>
      </c>
      <c r="G120" s="40">
        <f t="shared" si="21"/>
        <v>0</v>
      </c>
      <c r="H120" s="38"/>
      <c r="I120" s="38"/>
      <c r="J120" s="38"/>
      <c r="K120" s="38"/>
      <c r="L120" s="38"/>
      <c r="M120" s="38"/>
      <c r="R120" s="56"/>
      <c r="S120" s="56"/>
    </row>
    <row r="121" spans="1:19" ht="15" x14ac:dyDescent="0.25">
      <c r="A121" s="41">
        <f t="shared" si="16"/>
        <v>1909</v>
      </c>
      <c r="B121" s="42">
        <f t="shared" si="18"/>
        <v>3316</v>
      </c>
      <c r="C121" s="40">
        <f t="shared" si="19"/>
        <v>0</v>
      </c>
      <c r="D121" s="40">
        <f t="shared" si="20"/>
        <v>0</v>
      </c>
      <c r="E121" s="40">
        <f t="shared" si="22"/>
        <v>0</v>
      </c>
      <c r="F121" s="40">
        <f t="shared" si="17"/>
        <v>0</v>
      </c>
      <c r="G121" s="40">
        <f t="shared" si="21"/>
        <v>0</v>
      </c>
      <c r="H121" s="38"/>
      <c r="I121" s="38"/>
      <c r="J121" s="38"/>
      <c r="K121" s="38"/>
      <c r="L121" s="38"/>
      <c r="M121" s="38"/>
      <c r="R121" s="56"/>
      <c r="S121" s="56"/>
    </row>
    <row r="122" spans="1:19" ht="15" x14ac:dyDescent="0.25">
      <c r="A122" s="41">
        <f t="shared" si="16"/>
        <v>1909</v>
      </c>
      <c r="B122" s="42">
        <f t="shared" si="18"/>
        <v>3347</v>
      </c>
      <c r="C122" s="40">
        <f t="shared" si="19"/>
        <v>0</v>
      </c>
      <c r="D122" s="40">
        <f t="shared" si="20"/>
        <v>0</v>
      </c>
      <c r="E122" s="40">
        <f t="shared" si="22"/>
        <v>0</v>
      </c>
      <c r="F122" s="40">
        <f t="shared" si="17"/>
        <v>0</v>
      </c>
      <c r="G122" s="40">
        <f t="shared" si="21"/>
        <v>0</v>
      </c>
      <c r="H122" s="38"/>
      <c r="I122" s="38"/>
      <c r="J122" s="38"/>
      <c r="K122" s="38"/>
      <c r="L122" s="38"/>
      <c r="M122" s="38"/>
      <c r="R122" s="56"/>
      <c r="S122" s="56"/>
    </row>
    <row r="123" spans="1:19" ht="15" x14ac:dyDescent="0.25">
      <c r="A123" s="41">
        <f t="shared" si="16"/>
        <v>1909</v>
      </c>
      <c r="B123" s="42">
        <f t="shared" si="18"/>
        <v>3375</v>
      </c>
      <c r="C123" s="40">
        <f t="shared" si="19"/>
        <v>0</v>
      </c>
      <c r="D123" s="40">
        <f t="shared" si="20"/>
        <v>0</v>
      </c>
      <c r="E123" s="40">
        <f t="shared" si="22"/>
        <v>0</v>
      </c>
      <c r="F123" s="40">
        <f t="shared" si="17"/>
        <v>0</v>
      </c>
      <c r="G123" s="40">
        <f t="shared" si="21"/>
        <v>0</v>
      </c>
      <c r="H123" s="38"/>
      <c r="I123" s="38"/>
      <c r="J123" s="38"/>
      <c r="K123" s="38"/>
      <c r="L123" s="38"/>
      <c r="M123" s="38"/>
      <c r="R123" s="56"/>
      <c r="S123" s="56"/>
    </row>
    <row r="124" spans="1:19" ht="15" x14ac:dyDescent="0.25">
      <c r="A124" s="41">
        <f t="shared" si="16"/>
        <v>1909</v>
      </c>
      <c r="B124" s="42">
        <f t="shared" si="18"/>
        <v>3406</v>
      </c>
      <c r="C124" s="40">
        <f t="shared" si="19"/>
        <v>0</v>
      </c>
      <c r="D124" s="40">
        <f t="shared" si="20"/>
        <v>0</v>
      </c>
      <c r="E124" s="40">
        <f t="shared" si="22"/>
        <v>0</v>
      </c>
      <c r="F124" s="40">
        <f t="shared" si="17"/>
        <v>0</v>
      </c>
      <c r="G124" s="40">
        <f t="shared" si="21"/>
        <v>0</v>
      </c>
      <c r="H124" s="38"/>
      <c r="I124" s="38"/>
      <c r="J124" s="38"/>
      <c r="K124" s="38"/>
      <c r="L124" s="38"/>
      <c r="M124" s="38"/>
      <c r="R124" s="56"/>
      <c r="S124" s="56"/>
    </row>
    <row r="125" spans="1:19" ht="15" x14ac:dyDescent="0.25">
      <c r="A125" s="41">
        <f t="shared" si="16"/>
        <v>1909</v>
      </c>
      <c r="B125" s="42">
        <f t="shared" si="18"/>
        <v>3436</v>
      </c>
      <c r="C125" s="40">
        <f t="shared" si="19"/>
        <v>0</v>
      </c>
      <c r="D125" s="40">
        <f t="shared" si="20"/>
        <v>0</v>
      </c>
      <c r="E125" s="40">
        <f t="shared" si="22"/>
        <v>0</v>
      </c>
      <c r="F125" s="40">
        <f t="shared" si="17"/>
        <v>0</v>
      </c>
      <c r="G125" s="40">
        <f t="shared" si="21"/>
        <v>0</v>
      </c>
      <c r="H125" s="38"/>
      <c r="I125" s="38"/>
      <c r="J125" s="38"/>
      <c r="K125" s="38"/>
      <c r="L125" s="38"/>
      <c r="M125" s="38"/>
      <c r="R125" s="56"/>
      <c r="S125" s="56"/>
    </row>
    <row r="126" spans="1:19" ht="15" x14ac:dyDescent="0.25">
      <c r="A126" s="41">
        <f t="shared" si="16"/>
        <v>1909</v>
      </c>
      <c r="B126" s="42">
        <f t="shared" si="18"/>
        <v>3467</v>
      </c>
      <c r="C126" s="40">
        <f t="shared" si="19"/>
        <v>0</v>
      </c>
      <c r="D126" s="40">
        <f t="shared" si="20"/>
        <v>0</v>
      </c>
      <c r="E126" s="40">
        <f t="shared" si="22"/>
        <v>0</v>
      </c>
      <c r="F126" s="40">
        <f t="shared" si="17"/>
        <v>0</v>
      </c>
      <c r="G126" s="40">
        <f t="shared" si="21"/>
        <v>0</v>
      </c>
      <c r="H126" s="38"/>
      <c r="I126" s="38"/>
      <c r="J126" s="38"/>
      <c r="K126" s="38"/>
      <c r="L126" s="38"/>
      <c r="M126" s="38"/>
      <c r="R126" s="56"/>
      <c r="S126" s="56"/>
    </row>
    <row r="127" spans="1:19" ht="15" x14ac:dyDescent="0.25">
      <c r="A127" s="41">
        <f t="shared" si="16"/>
        <v>1910</v>
      </c>
      <c r="B127" s="42">
        <f t="shared" si="18"/>
        <v>3497</v>
      </c>
      <c r="C127" s="40">
        <f t="shared" si="19"/>
        <v>0</v>
      </c>
      <c r="D127" s="40">
        <f t="shared" si="20"/>
        <v>0</v>
      </c>
      <c r="E127" s="40">
        <f t="shared" si="22"/>
        <v>0</v>
      </c>
      <c r="F127" s="40">
        <f t="shared" si="17"/>
        <v>0</v>
      </c>
      <c r="G127" s="40">
        <f t="shared" si="21"/>
        <v>0</v>
      </c>
      <c r="H127" s="38"/>
      <c r="I127" s="38"/>
      <c r="J127" s="38"/>
      <c r="K127" s="38"/>
      <c r="L127" s="38"/>
      <c r="M127" s="38"/>
      <c r="R127" s="56"/>
      <c r="S127" s="56"/>
    </row>
    <row r="128" spans="1:19" ht="15" x14ac:dyDescent="0.25">
      <c r="A128" s="41">
        <f t="shared" si="16"/>
        <v>1910</v>
      </c>
      <c r="B128" s="42">
        <f t="shared" si="18"/>
        <v>3528</v>
      </c>
      <c r="C128" s="40">
        <f t="shared" si="19"/>
        <v>0</v>
      </c>
      <c r="D128" s="40">
        <f t="shared" si="20"/>
        <v>0</v>
      </c>
      <c r="E128" s="40">
        <f t="shared" si="22"/>
        <v>0</v>
      </c>
      <c r="F128" s="40">
        <f t="shared" si="17"/>
        <v>0</v>
      </c>
      <c r="G128" s="40">
        <f t="shared" si="21"/>
        <v>0</v>
      </c>
      <c r="H128" s="38"/>
      <c r="I128" s="38"/>
      <c r="J128" s="38"/>
      <c r="K128" s="38"/>
      <c r="L128" s="38"/>
      <c r="M128" s="38"/>
      <c r="R128" s="56"/>
      <c r="S128" s="56"/>
    </row>
    <row r="129" spans="1:19" ht="15" x14ac:dyDescent="0.25">
      <c r="A129" s="41">
        <f t="shared" si="16"/>
        <v>1910</v>
      </c>
      <c r="B129" s="42">
        <f t="shared" si="18"/>
        <v>3559</v>
      </c>
      <c r="C129" s="40">
        <f t="shared" si="19"/>
        <v>0</v>
      </c>
      <c r="D129" s="40">
        <f t="shared" si="20"/>
        <v>0</v>
      </c>
      <c r="E129" s="40">
        <f t="shared" si="22"/>
        <v>0</v>
      </c>
      <c r="F129" s="40">
        <f t="shared" si="17"/>
        <v>0</v>
      </c>
      <c r="G129" s="40">
        <f t="shared" si="21"/>
        <v>0</v>
      </c>
      <c r="H129" s="38"/>
      <c r="I129" s="38"/>
      <c r="J129" s="38"/>
      <c r="K129" s="38"/>
      <c r="L129" s="38"/>
      <c r="M129" s="38"/>
      <c r="R129" s="56"/>
      <c r="S129" s="56"/>
    </row>
    <row r="130" spans="1:19" ht="15" x14ac:dyDescent="0.25">
      <c r="A130" s="41">
        <f t="shared" si="16"/>
        <v>1910</v>
      </c>
      <c r="B130" s="42">
        <f t="shared" si="18"/>
        <v>3589</v>
      </c>
      <c r="C130" s="40">
        <f t="shared" si="19"/>
        <v>0</v>
      </c>
      <c r="D130" s="40">
        <f t="shared" si="20"/>
        <v>0</v>
      </c>
      <c r="E130" s="40">
        <f t="shared" si="22"/>
        <v>0</v>
      </c>
      <c r="F130" s="40">
        <f t="shared" si="17"/>
        <v>0</v>
      </c>
      <c r="G130" s="40">
        <f t="shared" si="21"/>
        <v>0</v>
      </c>
      <c r="H130" s="38"/>
      <c r="I130" s="38"/>
      <c r="J130" s="38"/>
      <c r="K130" s="38"/>
      <c r="L130" s="38"/>
      <c r="M130" s="38"/>
      <c r="R130" s="56"/>
      <c r="S130" s="56"/>
    </row>
    <row r="131" spans="1:19" ht="15" x14ac:dyDescent="0.25">
      <c r="A131" s="41">
        <f t="shared" si="16"/>
        <v>1910</v>
      </c>
      <c r="B131" s="42">
        <f t="shared" si="18"/>
        <v>3620</v>
      </c>
      <c r="C131" s="40">
        <f t="shared" si="19"/>
        <v>0</v>
      </c>
      <c r="D131" s="40">
        <f t="shared" si="20"/>
        <v>0</v>
      </c>
      <c r="E131" s="40">
        <f t="shared" si="22"/>
        <v>0</v>
      </c>
      <c r="F131" s="40">
        <f t="shared" si="17"/>
        <v>0</v>
      </c>
      <c r="G131" s="40">
        <f t="shared" si="21"/>
        <v>0</v>
      </c>
      <c r="H131" s="38"/>
      <c r="I131" s="38"/>
      <c r="J131" s="38"/>
      <c r="K131" s="38"/>
      <c r="L131" s="38"/>
      <c r="M131" s="38"/>
      <c r="R131" s="56"/>
      <c r="S131" s="56"/>
    </row>
    <row r="132" spans="1:19" ht="15" x14ac:dyDescent="0.25">
      <c r="A132" s="41">
        <f t="shared" si="16"/>
        <v>1910</v>
      </c>
      <c r="B132" s="42">
        <f t="shared" si="18"/>
        <v>3650</v>
      </c>
      <c r="C132" s="40">
        <f t="shared" si="19"/>
        <v>0</v>
      </c>
      <c r="D132" s="40">
        <f t="shared" si="20"/>
        <v>0</v>
      </c>
      <c r="E132" s="40">
        <f t="shared" si="22"/>
        <v>0</v>
      </c>
      <c r="F132" s="40">
        <f t="shared" si="17"/>
        <v>0</v>
      </c>
      <c r="G132" s="40">
        <f t="shared" si="21"/>
        <v>0</v>
      </c>
      <c r="H132" s="38"/>
      <c r="I132" s="38"/>
      <c r="J132" s="38"/>
      <c r="K132" s="38"/>
      <c r="L132" s="38"/>
      <c r="M132" s="38"/>
      <c r="R132" s="56"/>
      <c r="S132" s="56"/>
    </row>
    <row r="133" spans="1:19" ht="15" x14ac:dyDescent="0.25">
      <c r="A133" s="41">
        <f t="shared" si="16"/>
        <v>1910</v>
      </c>
      <c r="B133" s="42">
        <f t="shared" si="18"/>
        <v>3681</v>
      </c>
      <c r="C133" s="40">
        <f t="shared" si="19"/>
        <v>0</v>
      </c>
      <c r="D133" s="40">
        <f t="shared" si="20"/>
        <v>0</v>
      </c>
      <c r="E133" s="40">
        <f t="shared" si="22"/>
        <v>0</v>
      </c>
      <c r="F133" s="40">
        <f t="shared" si="17"/>
        <v>0</v>
      </c>
      <c r="G133" s="40">
        <f t="shared" si="21"/>
        <v>0</v>
      </c>
      <c r="H133" s="38"/>
      <c r="I133" s="38"/>
      <c r="J133" s="38"/>
      <c r="K133" s="38"/>
      <c r="L133" s="38"/>
      <c r="M133" s="38"/>
      <c r="R133" s="56"/>
      <c r="S133" s="56"/>
    </row>
    <row r="134" spans="1:19" ht="15" x14ac:dyDescent="0.25">
      <c r="A134" s="41">
        <f t="shared" si="16"/>
        <v>1910</v>
      </c>
      <c r="B134" s="42">
        <f t="shared" si="18"/>
        <v>3712</v>
      </c>
      <c r="C134" s="40">
        <f t="shared" si="19"/>
        <v>0</v>
      </c>
      <c r="D134" s="40">
        <f t="shared" si="20"/>
        <v>0</v>
      </c>
      <c r="E134" s="40">
        <f t="shared" si="22"/>
        <v>0</v>
      </c>
      <c r="F134" s="40">
        <f t="shared" si="17"/>
        <v>0</v>
      </c>
      <c r="G134" s="40">
        <f t="shared" si="21"/>
        <v>0</v>
      </c>
      <c r="H134" s="38"/>
      <c r="I134" s="38"/>
      <c r="J134" s="38"/>
      <c r="K134" s="38"/>
      <c r="L134" s="38"/>
      <c r="M134" s="38"/>
      <c r="R134" s="56"/>
      <c r="S134" s="56"/>
    </row>
    <row r="135" spans="1:19" ht="15" x14ac:dyDescent="0.25">
      <c r="A135" s="41">
        <f t="shared" si="16"/>
        <v>1910</v>
      </c>
      <c r="B135" s="42">
        <f t="shared" si="18"/>
        <v>3740</v>
      </c>
      <c r="C135" s="40">
        <f t="shared" si="19"/>
        <v>0</v>
      </c>
      <c r="D135" s="40">
        <f t="shared" si="20"/>
        <v>0</v>
      </c>
      <c r="E135" s="40">
        <f t="shared" si="22"/>
        <v>0</v>
      </c>
      <c r="F135" s="40">
        <f t="shared" si="17"/>
        <v>0</v>
      </c>
      <c r="G135" s="40">
        <f t="shared" si="21"/>
        <v>0</v>
      </c>
      <c r="H135" s="38"/>
      <c r="I135" s="38"/>
      <c r="J135" s="38"/>
      <c r="K135" s="38"/>
      <c r="L135" s="38"/>
      <c r="M135" s="38"/>
      <c r="R135" s="56"/>
      <c r="S135" s="56"/>
    </row>
    <row r="136" spans="1:19" ht="15" x14ac:dyDescent="0.25">
      <c r="A136" s="41">
        <f t="shared" si="16"/>
        <v>1910</v>
      </c>
      <c r="B136" s="42">
        <f t="shared" si="18"/>
        <v>3771</v>
      </c>
      <c r="C136" s="40">
        <f t="shared" si="19"/>
        <v>0</v>
      </c>
      <c r="D136" s="40">
        <f t="shared" si="20"/>
        <v>0</v>
      </c>
      <c r="E136" s="40">
        <f t="shared" si="22"/>
        <v>0</v>
      </c>
      <c r="F136" s="40">
        <f t="shared" si="17"/>
        <v>0</v>
      </c>
      <c r="G136" s="40">
        <f t="shared" si="21"/>
        <v>0</v>
      </c>
      <c r="H136" s="38"/>
      <c r="I136" s="38"/>
      <c r="J136" s="38"/>
      <c r="K136" s="38"/>
      <c r="L136" s="38"/>
      <c r="M136" s="38"/>
      <c r="R136" s="56"/>
      <c r="S136" s="56"/>
    </row>
    <row r="137" spans="1:19" ht="15" x14ac:dyDescent="0.25">
      <c r="A137" s="41">
        <f t="shared" si="16"/>
        <v>1910</v>
      </c>
      <c r="B137" s="42">
        <f t="shared" si="18"/>
        <v>3801</v>
      </c>
      <c r="C137" s="40">
        <f t="shared" si="19"/>
        <v>0</v>
      </c>
      <c r="D137" s="40">
        <f t="shared" si="20"/>
        <v>0</v>
      </c>
      <c r="E137" s="40">
        <f t="shared" si="22"/>
        <v>0</v>
      </c>
      <c r="F137" s="40">
        <f t="shared" si="17"/>
        <v>0</v>
      </c>
      <c r="G137" s="40">
        <f t="shared" si="21"/>
        <v>0</v>
      </c>
      <c r="H137" s="38"/>
      <c r="I137" s="38"/>
      <c r="J137" s="38"/>
      <c r="K137" s="38"/>
      <c r="L137" s="38"/>
      <c r="M137" s="38"/>
      <c r="R137" s="56"/>
      <c r="S137" s="56"/>
    </row>
    <row r="138" spans="1:19" ht="15" x14ac:dyDescent="0.25">
      <c r="A138" s="41">
        <f t="shared" si="16"/>
        <v>1910</v>
      </c>
      <c r="B138" s="42">
        <f t="shared" si="18"/>
        <v>3832</v>
      </c>
      <c r="C138" s="40">
        <f t="shared" si="19"/>
        <v>0</v>
      </c>
      <c r="D138" s="40">
        <f t="shared" si="20"/>
        <v>0</v>
      </c>
      <c r="E138" s="40">
        <f t="shared" si="22"/>
        <v>0</v>
      </c>
      <c r="F138" s="40">
        <f t="shared" si="17"/>
        <v>0</v>
      </c>
      <c r="G138" s="40">
        <f t="shared" si="21"/>
        <v>0</v>
      </c>
      <c r="H138" s="38"/>
      <c r="I138" s="38"/>
      <c r="J138" s="38"/>
      <c r="K138" s="38"/>
      <c r="L138" s="38"/>
      <c r="M138" s="38"/>
      <c r="R138" s="56"/>
      <c r="S138" s="56"/>
    </row>
    <row r="139" spans="1:19" ht="15" x14ac:dyDescent="0.25">
      <c r="A139" s="41">
        <f t="shared" si="16"/>
        <v>1911</v>
      </c>
      <c r="B139" s="42">
        <f t="shared" si="18"/>
        <v>3862</v>
      </c>
      <c r="C139" s="40">
        <f t="shared" si="19"/>
        <v>0</v>
      </c>
      <c r="D139" s="40">
        <f t="shared" si="20"/>
        <v>0</v>
      </c>
      <c r="E139" s="40">
        <f t="shared" si="22"/>
        <v>0</v>
      </c>
      <c r="F139" s="40">
        <f t="shared" si="17"/>
        <v>0</v>
      </c>
      <c r="G139" s="40">
        <f t="shared" si="21"/>
        <v>0</v>
      </c>
      <c r="H139" s="38"/>
      <c r="I139" s="38"/>
      <c r="J139" s="38"/>
      <c r="K139" s="38"/>
      <c r="L139" s="38"/>
      <c r="M139" s="38"/>
      <c r="R139" s="56"/>
      <c r="S139" s="56"/>
    </row>
    <row r="140" spans="1:19" ht="15" x14ac:dyDescent="0.25">
      <c r="A140" s="41">
        <f t="shared" ref="A140:A203" si="23">YEAR(DATE(YEAR(B140),MONTH(B140)+($P$3-1),1))</f>
        <v>1911</v>
      </c>
      <c r="B140" s="42">
        <f t="shared" si="18"/>
        <v>3893</v>
      </c>
      <c r="C140" s="40">
        <f t="shared" si="19"/>
        <v>0</v>
      </c>
      <c r="D140" s="40">
        <f t="shared" si="20"/>
        <v>0</v>
      </c>
      <c r="E140" s="40">
        <f t="shared" si="22"/>
        <v>0</v>
      </c>
      <c r="F140" s="40">
        <f t="shared" si="17"/>
        <v>0</v>
      </c>
      <c r="G140" s="40">
        <f t="shared" si="21"/>
        <v>0</v>
      </c>
      <c r="H140" s="38"/>
      <c r="I140" s="38"/>
      <c r="J140" s="38"/>
      <c r="K140" s="38"/>
      <c r="L140" s="38"/>
      <c r="M140" s="38"/>
      <c r="R140" s="56"/>
      <c r="S140" s="56"/>
    </row>
    <row r="141" spans="1:19" ht="15" x14ac:dyDescent="0.25">
      <c r="A141" s="41">
        <f t="shared" si="23"/>
        <v>1911</v>
      </c>
      <c r="B141" s="42">
        <f t="shared" si="18"/>
        <v>3924</v>
      </c>
      <c r="C141" s="40">
        <f t="shared" si="19"/>
        <v>0</v>
      </c>
      <c r="D141" s="40">
        <f t="shared" si="20"/>
        <v>0</v>
      </c>
      <c r="E141" s="40">
        <f t="shared" si="22"/>
        <v>0</v>
      </c>
      <c r="F141" s="40">
        <f t="shared" ref="F141:F204" si="24">SUM(C141:E141)</f>
        <v>0</v>
      </c>
      <c r="G141" s="40">
        <f t="shared" si="21"/>
        <v>0</v>
      </c>
      <c r="H141" s="38"/>
      <c r="I141" s="38"/>
      <c r="J141" s="38"/>
      <c r="K141" s="38"/>
      <c r="L141" s="38"/>
      <c r="M141" s="38"/>
      <c r="R141" s="56"/>
      <c r="S141" s="56"/>
    </row>
    <row r="142" spans="1:19" ht="15" x14ac:dyDescent="0.25">
      <c r="A142" s="41">
        <f t="shared" si="23"/>
        <v>1911</v>
      </c>
      <c r="B142" s="42">
        <f t="shared" ref="B142:B205" si="25">IF($E$4="Annually",EDATE(B141,12),IF($E$4="Semi-Annual",EDATE(B141,6),IF($E$4="Quarterly",EDATE(B141,3),IF($E$4="Monthly",EDATE(B141,1),0))))</f>
        <v>3954</v>
      </c>
      <c r="C142" s="40">
        <f t="shared" ref="C142:C205" si="26">IF($E$4="Annually",(($C$5)*G141),IF($E$4="Semi-Annual",(($C$5/2)*G141),IF($E$4="Quarterly",(($C$5/4)*G141),IF($E$4="Monthly",(($C$5/12))*G141,0))))</f>
        <v>0</v>
      </c>
      <c r="D142" s="40">
        <f t="shared" ref="D142:D205" si="27">IF(G141&gt;0,$C$6,0)</f>
        <v>0</v>
      </c>
      <c r="E142" s="40">
        <f t="shared" si="22"/>
        <v>0</v>
      </c>
      <c r="F142" s="40">
        <f t="shared" si="24"/>
        <v>0</v>
      </c>
      <c r="G142" s="40">
        <f t="shared" ref="G142:G205" si="28">G141-E142</f>
        <v>0</v>
      </c>
      <c r="H142" s="38"/>
      <c r="I142" s="38"/>
      <c r="J142" s="38"/>
      <c r="K142" s="38"/>
      <c r="L142" s="38"/>
      <c r="M142" s="38"/>
      <c r="R142" s="56"/>
      <c r="S142" s="56"/>
    </row>
    <row r="143" spans="1:19" ht="15" x14ac:dyDescent="0.25">
      <c r="A143" s="41">
        <f t="shared" si="23"/>
        <v>1911</v>
      </c>
      <c r="B143" s="42">
        <f t="shared" si="25"/>
        <v>3985</v>
      </c>
      <c r="C143" s="40">
        <f t="shared" si="26"/>
        <v>0</v>
      </c>
      <c r="D143" s="40">
        <f t="shared" si="27"/>
        <v>0</v>
      </c>
      <c r="E143" s="40">
        <f t="shared" ref="E143:E206" si="29">IF(G142&lt;$C$7,G142,$C$7-C143)</f>
        <v>0</v>
      </c>
      <c r="F143" s="40">
        <f t="shared" si="24"/>
        <v>0</v>
      </c>
      <c r="G143" s="40">
        <f t="shared" si="28"/>
        <v>0</v>
      </c>
      <c r="H143" s="38"/>
      <c r="I143" s="38"/>
      <c r="J143" s="38"/>
      <c r="K143" s="38"/>
      <c r="L143" s="38"/>
      <c r="M143" s="38"/>
      <c r="R143" s="56"/>
      <c r="S143" s="56"/>
    </row>
    <row r="144" spans="1:19" ht="15" x14ac:dyDescent="0.25">
      <c r="A144" s="41">
        <f t="shared" si="23"/>
        <v>1911</v>
      </c>
      <c r="B144" s="42">
        <f t="shared" si="25"/>
        <v>4015</v>
      </c>
      <c r="C144" s="40">
        <f t="shared" si="26"/>
        <v>0</v>
      </c>
      <c r="D144" s="40">
        <f t="shared" si="27"/>
        <v>0</v>
      </c>
      <c r="E144" s="40">
        <f t="shared" si="29"/>
        <v>0</v>
      </c>
      <c r="F144" s="40">
        <f t="shared" si="24"/>
        <v>0</v>
      </c>
      <c r="G144" s="40">
        <f t="shared" si="28"/>
        <v>0</v>
      </c>
      <c r="H144" s="38"/>
      <c r="I144" s="38"/>
      <c r="J144" s="38"/>
      <c r="K144" s="38"/>
      <c r="L144" s="38"/>
      <c r="M144" s="38"/>
      <c r="R144" s="56"/>
      <c r="S144" s="56"/>
    </row>
    <row r="145" spans="1:19" ht="15" x14ac:dyDescent="0.25">
      <c r="A145" s="41">
        <f t="shared" si="23"/>
        <v>1911</v>
      </c>
      <c r="B145" s="42">
        <f t="shared" si="25"/>
        <v>4046</v>
      </c>
      <c r="C145" s="40">
        <f t="shared" si="26"/>
        <v>0</v>
      </c>
      <c r="D145" s="40">
        <f t="shared" si="27"/>
        <v>0</v>
      </c>
      <c r="E145" s="40">
        <f t="shared" si="29"/>
        <v>0</v>
      </c>
      <c r="F145" s="40">
        <f t="shared" si="24"/>
        <v>0</v>
      </c>
      <c r="G145" s="40">
        <f t="shared" si="28"/>
        <v>0</v>
      </c>
      <c r="H145" s="38"/>
      <c r="I145" s="38"/>
      <c r="J145" s="38"/>
      <c r="K145" s="38"/>
      <c r="L145" s="38"/>
      <c r="M145" s="38"/>
      <c r="R145" s="56"/>
      <c r="S145" s="56"/>
    </row>
    <row r="146" spans="1:19" ht="15" x14ac:dyDescent="0.25">
      <c r="A146" s="41">
        <f t="shared" si="23"/>
        <v>1911</v>
      </c>
      <c r="B146" s="42">
        <f t="shared" si="25"/>
        <v>4077</v>
      </c>
      <c r="C146" s="40">
        <f t="shared" si="26"/>
        <v>0</v>
      </c>
      <c r="D146" s="40">
        <f t="shared" si="27"/>
        <v>0</v>
      </c>
      <c r="E146" s="40">
        <f t="shared" si="29"/>
        <v>0</v>
      </c>
      <c r="F146" s="40">
        <f t="shared" si="24"/>
        <v>0</v>
      </c>
      <c r="G146" s="40">
        <f t="shared" si="28"/>
        <v>0</v>
      </c>
      <c r="H146" s="38"/>
      <c r="I146" s="38"/>
      <c r="J146" s="38"/>
      <c r="K146" s="38"/>
      <c r="L146" s="38"/>
      <c r="M146" s="38"/>
      <c r="R146" s="56"/>
      <c r="S146" s="56"/>
    </row>
    <row r="147" spans="1:19" ht="15" x14ac:dyDescent="0.25">
      <c r="A147" s="41">
        <f t="shared" si="23"/>
        <v>1911</v>
      </c>
      <c r="B147" s="42">
        <f t="shared" si="25"/>
        <v>4105</v>
      </c>
      <c r="C147" s="40">
        <f t="shared" si="26"/>
        <v>0</v>
      </c>
      <c r="D147" s="40">
        <f t="shared" si="27"/>
        <v>0</v>
      </c>
      <c r="E147" s="40">
        <f t="shared" si="29"/>
        <v>0</v>
      </c>
      <c r="F147" s="40">
        <f t="shared" si="24"/>
        <v>0</v>
      </c>
      <c r="G147" s="40">
        <f t="shared" si="28"/>
        <v>0</v>
      </c>
      <c r="H147" s="38"/>
      <c r="I147" s="38"/>
      <c r="J147" s="38"/>
      <c r="K147" s="38"/>
      <c r="L147" s="38"/>
      <c r="M147" s="38"/>
      <c r="R147" s="56"/>
      <c r="S147" s="56"/>
    </row>
    <row r="148" spans="1:19" ht="15" x14ac:dyDescent="0.25">
      <c r="A148" s="41">
        <f t="shared" si="23"/>
        <v>1911</v>
      </c>
      <c r="B148" s="42">
        <f t="shared" si="25"/>
        <v>4136</v>
      </c>
      <c r="C148" s="40">
        <f t="shared" si="26"/>
        <v>0</v>
      </c>
      <c r="D148" s="40">
        <f t="shared" si="27"/>
        <v>0</v>
      </c>
      <c r="E148" s="40">
        <f t="shared" si="29"/>
        <v>0</v>
      </c>
      <c r="F148" s="40">
        <f t="shared" si="24"/>
        <v>0</v>
      </c>
      <c r="G148" s="40">
        <f t="shared" si="28"/>
        <v>0</v>
      </c>
      <c r="H148" s="38"/>
      <c r="I148" s="38"/>
      <c r="J148" s="38"/>
      <c r="K148" s="38"/>
      <c r="L148" s="38"/>
      <c r="M148" s="38"/>
      <c r="R148" s="56"/>
      <c r="S148" s="56"/>
    </row>
    <row r="149" spans="1:19" ht="15" x14ac:dyDescent="0.25">
      <c r="A149" s="41">
        <f t="shared" si="23"/>
        <v>1911</v>
      </c>
      <c r="B149" s="42">
        <f t="shared" si="25"/>
        <v>4166</v>
      </c>
      <c r="C149" s="40">
        <f t="shared" si="26"/>
        <v>0</v>
      </c>
      <c r="D149" s="40">
        <f t="shared" si="27"/>
        <v>0</v>
      </c>
      <c r="E149" s="40">
        <f t="shared" si="29"/>
        <v>0</v>
      </c>
      <c r="F149" s="40">
        <f t="shared" si="24"/>
        <v>0</v>
      </c>
      <c r="G149" s="40">
        <f t="shared" si="28"/>
        <v>0</v>
      </c>
      <c r="H149" s="38"/>
      <c r="I149" s="38"/>
      <c r="J149" s="38"/>
      <c r="K149" s="38"/>
      <c r="L149" s="38"/>
      <c r="M149" s="38"/>
      <c r="R149" s="56"/>
      <c r="S149" s="56"/>
    </row>
    <row r="150" spans="1:19" ht="15" x14ac:dyDescent="0.25">
      <c r="A150" s="41">
        <f t="shared" si="23"/>
        <v>1911</v>
      </c>
      <c r="B150" s="42">
        <f t="shared" si="25"/>
        <v>4197</v>
      </c>
      <c r="C150" s="40">
        <f t="shared" si="26"/>
        <v>0</v>
      </c>
      <c r="D150" s="40">
        <f t="shared" si="27"/>
        <v>0</v>
      </c>
      <c r="E150" s="40">
        <f t="shared" si="29"/>
        <v>0</v>
      </c>
      <c r="F150" s="40">
        <f t="shared" si="24"/>
        <v>0</v>
      </c>
      <c r="G150" s="40">
        <f t="shared" si="28"/>
        <v>0</v>
      </c>
      <c r="H150" s="38"/>
      <c r="I150" s="38"/>
      <c r="J150" s="38"/>
      <c r="K150" s="38"/>
      <c r="L150" s="38"/>
      <c r="M150" s="38"/>
      <c r="R150" s="56"/>
      <c r="S150" s="56"/>
    </row>
    <row r="151" spans="1:19" ht="15" x14ac:dyDescent="0.25">
      <c r="A151" s="41">
        <f t="shared" si="23"/>
        <v>1912</v>
      </c>
      <c r="B151" s="42">
        <f t="shared" si="25"/>
        <v>4227</v>
      </c>
      <c r="C151" s="40">
        <f t="shared" si="26"/>
        <v>0</v>
      </c>
      <c r="D151" s="40">
        <f t="shared" si="27"/>
        <v>0</v>
      </c>
      <c r="E151" s="40">
        <f t="shared" si="29"/>
        <v>0</v>
      </c>
      <c r="F151" s="40">
        <f t="shared" si="24"/>
        <v>0</v>
      </c>
      <c r="G151" s="40">
        <f t="shared" si="28"/>
        <v>0</v>
      </c>
      <c r="H151" s="38"/>
      <c r="I151" s="38"/>
      <c r="J151" s="38"/>
      <c r="K151" s="38"/>
      <c r="L151" s="38"/>
      <c r="M151" s="38"/>
      <c r="R151" s="56"/>
      <c r="S151" s="56"/>
    </row>
    <row r="152" spans="1:19" ht="15" x14ac:dyDescent="0.25">
      <c r="A152" s="41">
        <f t="shared" si="23"/>
        <v>1912</v>
      </c>
      <c r="B152" s="42">
        <f t="shared" si="25"/>
        <v>4258</v>
      </c>
      <c r="C152" s="40">
        <f t="shared" si="26"/>
        <v>0</v>
      </c>
      <c r="D152" s="40">
        <f t="shared" si="27"/>
        <v>0</v>
      </c>
      <c r="E152" s="40">
        <f t="shared" si="29"/>
        <v>0</v>
      </c>
      <c r="F152" s="40">
        <f t="shared" si="24"/>
        <v>0</v>
      </c>
      <c r="G152" s="40">
        <f t="shared" si="28"/>
        <v>0</v>
      </c>
      <c r="H152" s="38"/>
      <c r="I152" s="38"/>
      <c r="J152" s="38"/>
      <c r="K152" s="38"/>
      <c r="L152" s="38"/>
      <c r="M152" s="38"/>
      <c r="R152" s="56"/>
      <c r="S152" s="56"/>
    </row>
    <row r="153" spans="1:19" ht="15" x14ac:dyDescent="0.25">
      <c r="A153" s="41">
        <f t="shared" si="23"/>
        <v>1912</v>
      </c>
      <c r="B153" s="42">
        <f t="shared" si="25"/>
        <v>4289</v>
      </c>
      <c r="C153" s="40">
        <f t="shared" si="26"/>
        <v>0</v>
      </c>
      <c r="D153" s="40">
        <f t="shared" si="27"/>
        <v>0</v>
      </c>
      <c r="E153" s="40">
        <f t="shared" si="29"/>
        <v>0</v>
      </c>
      <c r="F153" s="40">
        <f t="shared" si="24"/>
        <v>0</v>
      </c>
      <c r="G153" s="40">
        <f t="shared" si="28"/>
        <v>0</v>
      </c>
      <c r="H153" s="38"/>
      <c r="I153" s="38"/>
      <c r="J153" s="38"/>
      <c r="K153" s="38"/>
      <c r="L153" s="38"/>
      <c r="M153" s="38"/>
      <c r="R153" s="56"/>
      <c r="S153" s="56"/>
    </row>
    <row r="154" spans="1:19" ht="15" x14ac:dyDescent="0.25">
      <c r="A154" s="41">
        <f t="shared" si="23"/>
        <v>1912</v>
      </c>
      <c r="B154" s="42">
        <f t="shared" si="25"/>
        <v>4319</v>
      </c>
      <c r="C154" s="40">
        <f t="shared" si="26"/>
        <v>0</v>
      </c>
      <c r="D154" s="40">
        <f t="shared" si="27"/>
        <v>0</v>
      </c>
      <c r="E154" s="40">
        <f t="shared" si="29"/>
        <v>0</v>
      </c>
      <c r="F154" s="40">
        <f t="shared" si="24"/>
        <v>0</v>
      </c>
      <c r="G154" s="40">
        <f t="shared" si="28"/>
        <v>0</v>
      </c>
      <c r="H154" s="38"/>
      <c r="I154" s="38"/>
      <c r="J154" s="38"/>
      <c r="K154" s="38"/>
      <c r="L154" s="38"/>
      <c r="M154" s="38"/>
      <c r="R154" s="56"/>
      <c r="S154" s="56"/>
    </row>
    <row r="155" spans="1:19" ht="15" x14ac:dyDescent="0.25">
      <c r="A155" s="41">
        <f t="shared" si="23"/>
        <v>1912</v>
      </c>
      <c r="B155" s="42">
        <f t="shared" si="25"/>
        <v>4350</v>
      </c>
      <c r="C155" s="40">
        <f t="shared" si="26"/>
        <v>0</v>
      </c>
      <c r="D155" s="40">
        <f t="shared" si="27"/>
        <v>0</v>
      </c>
      <c r="E155" s="40">
        <f t="shared" si="29"/>
        <v>0</v>
      </c>
      <c r="F155" s="40">
        <f t="shared" si="24"/>
        <v>0</v>
      </c>
      <c r="G155" s="40">
        <f t="shared" si="28"/>
        <v>0</v>
      </c>
      <c r="H155" s="38"/>
      <c r="I155" s="38"/>
      <c r="J155" s="38"/>
      <c r="K155" s="38"/>
      <c r="L155" s="38"/>
      <c r="M155" s="38"/>
      <c r="R155" s="56"/>
      <c r="S155" s="56"/>
    </row>
    <row r="156" spans="1:19" ht="15" x14ac:dyDescent="0.25">
      <c r="A156" s="41">
        <f t="shared" si="23"/>
        <v>1912</v>
      </c>
      <c r="B156" s="42">
        <f t="shared" si="25"/>
        <v>4380</v>
      </c>
      <c r="C156" s="40">
        <f t="shared" si="26"/>
        <v>0</v>
      </c>
      <c r="D156" s="40">
        <f t="shared" si="27"/>
        <v>0</v>
      </c>
      <c r="E156" s="40">
        <f t="shared" si="29"/>
        <v>0</v>
      </c>
      <c r="F156" s="40">
        <f t="shared" si="24"/>
        <v>0</v>
      </c>
      <c r="G156" s="40">
        <f t="shared" si="28"/>
        <v>0</v>
      </c>
      <c r="H156" s="38"/>
      <c r="I156" s="38"/>
      <c r="J156" s="38"/>
      <c r="K156" s="38"/>
      <c r="L156" s="38"/>
      <c r="M156" s="38"/>
      <c r="R156" s="56"/>
      <c r="S156" s="56"/>
    </row>
    <row r="157" spans="1:19" ht="15" x14ac:dyDescent="0.25">
      <c r="A157" s="41">
        <f t="shared" si="23"/>
        <v>1912</v>
      </c>
      <c r="B157" s="42">
        <f t="shared" si="25"/>
        <v>4411</v>
      </c>
      <c r="C157" s="40">
        <f t="shared" si="26"/>
        <v>0</v>
      </c>
      <c r="D157" s="40">
        <f t="shared" si="27"/>
        <v>0</v>
      </c>
      <c r="E157" s="40">
        <f t="shared" si="29"/>
        <v>0</v>
      </c>
      <c r="F157" s="40">
        <f t="shared" si="24"/>
        <v>0</v>
      </c>
      <c r="G157" s="40">
        <f t="shared" si="28"/>
        <v>0</v>
      </c>
      <c r="H157" s="38"/>
      <c r="I157" s="38"/>
      <c r="J157" s="38"/>
      <c r="K157" s="38"/>
      <c r="L157" s="38"/>
      <c r="M157" s="38"/>
      <c r="R157" s="56"/>
      <c r="S157" s="56"/>
    </row>
    <row r="158" spans="1:19" ht="15" x14ac:dyDescent="0.25">
      <c r="A158" s="41">
        <f t="shared" si="23"/>
        <v>1912</v>
      </c>
      <c r="B158" s="42">
        <f t="shared" si="25"/>
        <v>4442</v>
      </c>
      <c r="C158" s="40">
        <f t="shared" si="26"/>
        <v>0</v>
      </c>
      <c r="D158" s="40">
        <f t="shared" si="27"/>
        <v>0</v>
      </c>
      <c r="E158" s="40">
        <f t="shared" si="29"/>
        <v>0</v>
      </c>
      <c r="F158" s="40">
        <f t="shared" si="24"/>
        <v>0</v>
      </c>
      <c r="G158" s="40">
        <f t="shared" si="28"/>
        <v>0</v>
      </c>
      <c r="H158" s="38"/>
      <c r="I158" s="38"/>
      <c r="J158" s="38"/>
      <c r="K158" s="38"/>
      <c r="L158" s="38"/>
      <c r="M158" s="38"/>
      <c r="R158" s="56"/>
      <c r="S158" s="56"/>
    </row>
    <row r="159" spans="1:19" ht="15" x14ac:dyDescent="0.25">
      <c r="A159" s="41">
        <f t="shared" si="23"/>
        <v>1912</v>
      </c>
      <c r="B159" s="42">
        <f t="shared" si="25"/>
        <v>4471</v>
      </c>
      <c r="C159" s="40">
        <f t="shared" si="26"/>
        <v>0</v>
      </c>
      <c r="D159" s="40">
        <f t="shared" si="27"/>
        <v>0</v>
      </c>
      <c r="E159" s="40">
        <f t="shared" si="29"/>
        <v>0</v>
      </c>
      <c r="F159" s="40">
        <f t="shared" si="24"/>
        <v>0</v>
      </c>
      <c r="G159" s="40">
        <f t="shared" si="28"/>
        <v>0</v>
      </c>
      <c r="H159" s="38"/>
      <c r="I159" s="38"/>
      <c r="J159" s="38"/>
      <c r="K159" s="38"/>
      <c r="L159" s="38"/>
      <c r="M159" s="38"/>
      <c r="R159" s="56"/>
      <c r="S159" s="56"/>
    </row>
    <row r="160" spans="1:19" ht="15" x14ac:dyDescent="0.25">
      <c r="A160" s="41">
        <f t="shared" si="23"/>
        <v>1912</v>
      </c>
      <c r="B160" s="42">
        <f t="shared" si="25"/>
        <v>4502</v>
      </c>
      <c r="C160" s="40">
        <f t="shared" si="26"/>
        <v>0</v>
      </c>
      <c r="D160" s="40">
        <f t="shared" si="27"/>
        <v>0</v>
      </c>
      <c r="E160" s="40">
        <f t="shared" si="29"/>
        <v>0</v>
      </c>
      <c r="F160" s="40">
        <f t="shared" si="24"/>
        <v>0</v>
      </c>
      <c r="G160" s="40">
        <f t="shared" si="28"/>
        <v>0</v>
      </c>
      <c r="H160" s="38"/>
      <c r="I160" s="38"/>
      <c r="J160" s="38"/>
      <c r="K160" s="38"/>
      <c r="L160" s="38"/>
      <c r="M160" s="38"/>
      <c r="R160" s="56"/>
      <c r="S160" s="56"/>
    </row>
    <row r="161" spans="1:19" ht="15" x14ac:dyDescent="0.25">
      <c r="A161" s="41">
        <f t="shared" si="23"/>
        <v>1912</v>
      </c>
      <c r="B161" s="42">
        <f t="shared" si="25"/>
        <v>4532</v>
      </c>
      <c r="C161" s="40">
        <f t="shared" si="26"/>
        <v>0</v>
      </c>
      <c r="D161" s="40">
        <f t="shared" si="27"/>
        <v>0</v>
      </c>
      <c r="E161" s="40">
        <f t="shared" si="29"/>
        <v>0</v>
      </c>
      <c r="F161" s="40">
        <f t="shared" si="24"/>
        <v>0</v>
      </c>
      <c r="G161" s="40">
        <f t="shared" si="28"/>
        <v>0</v>
      </c>
      <c r="H161" s="38"/>
      <c r="I161" s="38"/>
      <c r="J161" s="38"/>
      <c r="K161" s="38"/>
      <c r="L161" s="38"/>
      <c r="M161" s="38"/>
      <c r="R161" s="56"/>
      <c r="S161" s="56"/>
    </row>
    <row r="162" spans="1:19" ht="15" x14ac:dyDescent="0.25">
      <c r="A162" s="41">
        <f t="shared" si="23"/>
        <v>1912</v>
      </c>
      <c r="B162" s="42">
        <f t="shared" si="25"/>
        <v>4563</v>
      </c>
      <c r="C162" s="40">
        <f t="shared" si="26"/>
        <v>0</v>
      </c>
      <c r="D162" s="40">
        <f t="shared" si="27"/>
        <v>0</v>
      </c>
      <c r="E162" s="40">
        <f t="shared" si="29"/>
        <v>0</v>
      </c>
      <c r="F162" s="40">
        <f t="shared" si="24"/>
        <v>0</v>
      </c>
      <c r="G162" s="40">
        <f t="shared" si="28"/>
        <v>0</v>
      </c>
      <c r="H162" s="38"/>
      <c r="I162" s="38"/>
      <c r="J162" s="38"/>
      <c r="K162" s="38"/>
      <c r="L162" s="38"/>
      <c r="M162" s="38"/>
      <c r="R162" s="56"/>
      <c r="S162" s="56"/>
    </row>
    <row r="163" spans="1:19" ht="15" x14ac:dyDescent="0.25">
      <c r="A163" s="41">
        <f t="shared" si="23"/>
        <v>1913</v>
      </c>
      <c r="B163" s="42">
        <f t="shared" si="25"/>
        <v>4593</v>
      </c>
      <c r="C163" s="40">
        <f t="shared" si="26"/>
        <v>0</v>
      </c>
      <c r="D163" s="40">
        <f t="shared" si="27"/>
        <v>0</v>
      </c>
      <c r="E163" s="40">
        <f t="shared" si="29"/>
        <v>0</v>
      </c>
      <c r="F163" s="40">
        <f t="shared" si="24"/>
        <v>0</v>
      </c>
      <c r="G163" s="40">
        <f t="shared" si="28"/>
        <v>0</v>
      </c>
      <c r="H163" s="38"/>
      <c r="I163" s="38"/>
      <c r="J163" s="38"/>
      <c r="K163" s="38"/>
      <c r="L163" s="38"/>
      <c r="M163" s="38"/>
      <c r="R163" s="56"/>
      <c r="S163" s="56"/>
    </row>
    <row r="164" spans="1:19" ht="15" x14ac:dyDescent="0.25">
      <c r="A164" s="41">
        <f t="shared" si="23"/>
        <v>1913</v>
      </c>
      <c r="B164" s="42">
        <f t="shared" si="25"/>
        <v>4624</v>
      </c>
      <c r="C164" s="40">
        <f t="shared" si="26"/>
        <v>0</v>
      </c>
      <c r="D164" s="40">
        <f t="shared" si="27"/>
        <v>0</v>
      </c>
      <c r="E164" s="40">
        <f t="shared" si="29"/>
        <v>0</v>
      </c>
      <c r="F164" s="40">
        <f t="shared" si="24"/>
        <v>0</v>
      </c>
      <c r="G164" s="40">
        <f t="shared" si="28"/>
        <v>0</v>
      </c>
      <c r="H164" s="38"/>
      <c r="I164" s="38"/>
      <c r="J164" s="38"/>
      <c r="K164" s="38"/>
      <c r="L164" s="38"/>
      <c r="M164" s="38"/>
      <c r="R164" s="56"/>
      <c r="S164" s="56"/>
    </row>
    <row r="165" spans="1:19" ht="15" x14ac:dyDescent="0.25">
      <c r="A165" s="41">
        <f t="shared" si="23"/>
        <v>1913</v>
      </c>
      <c r="B165" s="42">
        <f t="shared" si="25"/>
        <v>4655</v>
      </c>
      <c r="C165" s="40">
        <f t="shared" si="26"/>
        <v>0</v>
      </c>
      <c r="D165" s="40">
        <f t="shared" si="27"/>
        <v>0</v>
      </c>
      <c r="E165" s="40">
        <f t="shared" si="29"/>
        <v>0</v>
      </c>
      <c r="F165" s="40">
        <f t="shared" si="24"/>
        <v>0</v>
      </c>
      <c r="G165" s="40">
        <f t="shared" si="28"/>
        <v>0</v>
      </c>
      <c r="H165" s="38"/>
      <c r="I165" s="38"/>
      <c r="J165" s="38"/>
      <c r="K165" s="38"/>
      <c r="L165" s="38"/>
      <c r="M165" s="38"/>
      <c r="R165" s="56"/>
      <c r="S165" s="56"/>
    </row>
    <row r="166" spans="1:19" ht="15" x14ac:dyDescent="0.25">
      <c r="A166" s="41">
        <f t="shared" si="23"/>
        <v>1913</v>
      </c>
      <c r="B166" s="42">
        <f t="shared" si="25"/>
        <v>4685</v>
      </c>
      <c r="C166" s="40">
        <f t="shared" si="26"/>
        <v>0</v>
      </c>
      <c r="D166" s="40">
        <f t="shared" si="27"/>
        <v>0</v>
      </c>
      <c r="E166" s="40">
        <f t="shared" si="29"/>
        <v>0</v>
      </c>
      <c r="F166" s="40">
        <f t="shared" si="24"/>
        <v>0</v>
      </c>
      <c r="G166" s="40">
        <f t="shared" si="28"/>
        <v>0</v>
      </c>
      <c r="H166" s="38"/>
      <c r="I166" s="38"/>
      <c r="J166" s="38"/>
      <c r="K166" s="38"/>
      <c r="L166" s="38"/>
      <c r="M166" s="38"/>
      <c r="R166" s="56"/>
      <c r="S166" s="56"/>
    </row>
    <row r="167" spans="1:19" ht="15" x14ac:dyDescent="0.25">
      <c r="A167" s="41">
        <f t="shared" si="23"/>
        <v>1913</v>
      </c>
      <c r="B167" s="42">
        <f t="shared" si="25"/>
        <v>4716</v>
      </c>
      <c r="C167" s="40">
        <f t="shared" si="26"/>
        <v>0</v>
      </c>
      <c r="D167" s="40">
        <f t="shared" si="27"/>
        <v>0</v>
      </c>
      <c r="E167" s="40">
        <f t="shared" si="29"/>
        <v>0</v>
      </c>
      <c r="F167" s="40">
        <f t="shared" si="24"/>
        <v>0</v>
      </c>
      <c r="G167" s="40">
        <f t="shared" si="28"/>
        <v>0</v>
      </c>
      <c r="H167" s="38"/>
      <c r="I167" s="38"/>
      <c r="J167" s="38"/>
      <c r="K167" s="38"/>
      <c r="L167" s="38"/>
      <c r="M167" s="38"/>
      <c r="R167" s="56"/>
      <c r="S167" s="56"/>
    </row>
    <row r="168" spans="1:19" ht="15" x14ac:dyDescent="0.25">
      <c r="A168" s="41">
        <f t="shared" si="23"/>
        <v>1913</v>
      </c>
      <c r="B168" s="42">
        <f t="shared" si="25"/>
        <v>4746</v>
      </c>
      <c r="C168" s="40">
        <f t="shared" si="26"/>
        <v>0</v>
      </c>
      <c r="D168" s="40">
        <f t="shared" si="27"/>
        <v>0</v>
      </c>
      <c r="E168" s="40">
        <f t="shared" si="29"/>
        <v>0</v>
      </c>
      <c r="F168" s="40">
        <f t="shared" si="24"/>
        <v>0</v>
      </c>
      <c r="G168" s="40">
        <f t="shared" si="28"/>
        <v>0</v>
      </c>
      <c r="H168" s="38"/>
      <c r="I168" s="38"/>
      <c r="J168" s="38"/>
      <c r="K168" s="38"/>
      <c r="L168" s="38"/>
      <c r="M168" s="38"/>
      <c r="R168" s="56"/>
      <c r="S168" s="56"/>
    </row>
    <row r="169" spans="1:19" ht="15" x14ac:dyDescent="0.25">
      <c r="A169" s="41">
        <f t="shared" si="23"/>
        <v>1913</v>
      </c>
      <c r="B169" s="42">
        <f t="shared" si="25"/>
        <v>4777</v>
      </c>
      <c r="C169" s="40">
        <f t="shared" si="26"/>
        <v>0</v>
      </c>
      <c r="D169" s="40">
        <f t="shared" si="27"/>
        <v>0</v>
      </c>
      <c r="E169" s="40">
        <f t="shared" si="29"/>
        <v>0</v>
      </c>
      <c r="F169" s="40">
        <f t="shared" si="24"/>
        <v>0</v>
      </c>
      <c r="G169" s="40">
        <f t="shared" si="28"/>
        <v>0</v>
      </c>
      <c r="H169" s="38"/>
      <c r="I169" s="38"/>
      <c r="J169" s="38"/>
      <c r="K169" s="38"/>
      <c r="L169" s="38"/>
      <c r="M169" s="38"/>
      <c r="R169" s="56"/>
      <c r="S169" s="56"/>
    </row>
    <row r="170" spans="1:19" ht="15" x14ac:dyDescent="0.25">
      <c r="A170" s="41">
        <f t="shared" si="23"/>
        <v>1913</v>
      </c>
      <c r="B170" s="42">
        <f t="shared" si="25"/>
        <v>4808</v>
      </c>
      <c r="C170" s="40">
        <f t="shared" si="26"/>
        <v>0</v>
      </c>
      <c r="D170" s="40">
        <f t="shared" si="27"/>
        <v>0</v>
      </c>
      <c r="E170" s="40">
        <f t="shared" si="29"/>
        <v>0</v>
      </c>
      <c r="F170" s="40">
        <f t="shared" si="24"/>
        <v>0</v>
      </c>
      <c r="G170" s="40">
        <f t="shared" si="28"/>
        <v>0</v>
      </c>
      <c r="H170" s="38"/>
      <c r="I170" s="38"/>
      <c r="J170" s="38"/>
      <c r="K170" s="38"/>
      <c r="L170" s="38"/>
      <c r="M170" s="38"/>
      <c r="R170" s="56"/>
      <c r="S170" s="56"/>
    </row>
    <row r="171" spans="1:19" ht="15" x14ac:dyDescent="0.25">
      <c r="A171" s="41">
        <f t="shared" si="23"/>
        <v>1913</v>
      </c>
      <c r="B171" s="42">
        <f t="shared" si="25"/>
        <v>4836</v>
      </c>
      <c r="C171" s="40">
        <f t="shared" si="26"/>
        <v>0</v>
      </c>
      <c r="D171" s="40">
        <f t="shared" si="27"/>
        <v>0</v>
      </c>
      <c r="E171" s="40">
        <f t="shared" si="29"/>
        <v>0</v>
      </c>
      <c r="F171" s="40">
        <f t="shared" si="24"/>
        <v>0</v>
      </c>
      <c r="G171" s="40">
        <f t="shared" si="28"/>
        <v>0</v>
      </c>
      <c r="H171" s="38"/>
      <c r="I171" s="38"/>
      <c r="J171" s="38"/>
      <c r="K171" s="38"/>
      <c r="L171" s="38"/>
      <c r="M171" s="38"/>
      <c r="R171" s="56"/>
      <c r="S171" s="56"/>
    </row>
    <row r="172" spans="1:19" ht="15" x14ac:dyDescent="0.25">
      <c r="A172" s="41">
        <f t="shared" si="23"/>
        <v>1913</v>
      </c>
      <c r="B172" s="42">
        <f t="shared" si="25"/>
        <v>4867</v>
      </c>
      <c r="C172" s="40">
        <f t="shared" si="26"/>
        <v>0</v>
      </c>
      <c r="D172" s="40">
        <f t="shared" si="27"/>
        <v>0</v>
      </c>
      <c r="E172" s="40">
        <f t="shared" si="29"/>
        <v>0</v>
      </c>
      <c r="F172" s="40">
        <f t="shared" si="24"/>
        <v>0</v>
      </c>
      <c r="G172" s="40">
        <f t="shared" si="28"/>
        <v>0</v>
      </c>
      <c r="H172" s="38"/>
      <c r="I172" s="38"/>
      <c r="J172" s="38"/>
      <c r="K172" s="38"/>
      <c r="L172" s="38"/>
      <c r="M172" s="38"/>
      <c r="R172" s="56"/>
      <c r="S172" s="56"/>
    </row>
    <row r="173" spans="1:19" ht="15" x14ac:dyDescent="0.25">
      <c r="A173" s="41">
        <f t="shared" si="23"/>
        <v>1913</v>
      </c>
      <c r="B173" s="42">
        <f t="shared" si="25"/>
        <v>4897</v>
      </c>
      <c r="C173" s="40">
        <f t="shared" si="26"/>
        <v>0</v>
      </c>
      <c r="D173" s="40">
        <f t="shared" si="27"/>
        <v>0</v>
      </c>
      <c r="E173" s="40">
        <f t="shared" si="29"/>
        <v>0</v>
      </c>
      <c r="F173" s="40">
        <f t="shared" si="24"/>
        <v>0</v>
      </c>
      <c r="G173" s="40">
        <f t="shared" si="28"/>
        <v>0</v>
      </c>
      <c r="H173" s="38"/>
      <c r="I173" s="38"/>
      <c r="J173" s="38"/>
      <c r="K173" s="38"/>
      <c r="L173" s="38"/>
      <c r="M173" s="38"/>
      <c r="R173" s="56"/>
      <c r="S173" s="56"/>
    </row>
    <row r="174" spans="1:19" ht="15" x14ac:dyDescent="0.25">
      <c r="A174" s="41">
        <f t="shared" si="23"/>
        <v>1913</v>
      </c>
      <c r="B174" s="42">
        <f t="shared" si="25"/>
        <v>4928</v>
      </c>
      <c r="C174" s="40">
        <f t="shared" si="26"/>
        <v>0</v>
      </c>
      <c r="D174" s="40">
        <f t="shared" si="27"/>
        <v>0</v>
      </c>
      <c r="E174" s="40">
        <f t="shared" si="29"/>
        <v>0</v>
      </c>
      <c r="F174" s="40">
        <f t="shared" si="24"/>
        <v>0</v>
      </c>
      <c r="G174" s="40">
        <f t="shared" si="28"/>
        <v>0</v>
      </c>
      <c r="H174" s="38"/>
      <c r="I174" s="38"/>
      <c r="J174" s="38"/>
      <c r="K174" s="38"/>
      <c r="L174" s="38"/>
      <c r="M174" s="38"/>
      <c r="R174" s="56"/>
      <c r="S174" s="56"/>
    </row>
    <row r="175" spans="1:19" ht="15" x14ac:dyDescent="0.25">
      <c r="A175" s="41">
        <f t="shared" si="23"/>
        <v>1914</v>
      </c>
      <c r="B175" s="42">
        <f t="shared" si="25"/>
        <v>4958</v>
      </c>
      <c r="C175" s="40">
        <f t="shared" si="26"/>
        <v>0</v>
      </c>
      <c r="D175" s="40">
        <f t="shared" si="27"/>
        <v>0</v>
      </c>
      <c r="E175" s="40">
        <f t="shared" si="29"/>
        <v>0</v>
      </c>
      <c r="F175" s="40">
        <f t="shared" si="24"/>
        <v>0</v>
      </c>
      <c r="G175" s="40">
        <f t="shared" si="28"/>
        <v>0</v>
      </c>
      <c r="H175" s="38"/>
      <c r="I175" s="38"/>
      <c r="J175" s="38"/>
      <c r="K175" s="38"/>
      <c r="L175" s="38"/>
      <c r="M175" s="38"/>
      <c r="R175" s="56"/>
      <c r="S175" s="56"/>
    </row>
    <row r="176" spans="1:19" ht="15" x14ac:dyDescent="0.25">
      <c r="A176" s="41">
        <f t="shared" si="23"/>
        <v>1914</v>
      </c>
      <c r="B176" s="42">
        <f t="shared" si="25"/>
        <v>4989</v>
      </c>
      <c r="C176" s="40">
        <f t="shared" si="26"/>
        <v>0</v>
      </c>
      <c r="D176" s="40">
        <f t="shared" si="27"/>
        <v>0</v>
      </c>
      <c r="E176" s="40">
        <f t="shared" si="29"/>
        <v>0</v>
      </c>
      <c r="F176" s="40">
        <f t="shared" si="24"/>
        <v>0</v>
      </c>
      <c r="G176" s="40">
        <f t="shared" si="28"/>
        <v>0</v>
      </c>
      <c r="H176" s="38"/>
      <c r="I176" s="38"/>
      <c r="J176" s="38"/>
      <c r="K176" s="38"/>
      <c r="L176" s="38"/>
      <c r="M176" s="38"/>
      <c r="R176" s="56"/>
      <c r="S176" s="56"/>
    </row>
    <row r="177" spans="1:19" ht="15" x14ac:dyDescent="0.25">
      <c r="A177" s="41">
        <f t="shared" si="23"/>
        <v>1914</v>
      </c>
      <c r="B177" s="42">
        <f t="shared" si="25"/>
        <v>5020</v>
      </c>
      <c r="C177" s="40">
        <f t="shared" si="26"/>
        <v>0</v>
      </c>
      <c r="D177" s="40">
        <f t="shared" si="27"/>
        <v>0</v>
      </c>
      <c r="E177" s="40">
        <f t="shared" si="29"/>
        <v>0</v>
      </c>
      <c r="F177" s="40">
        <f t="shared" si="24"/>
        <v>0</v>
      </c>
      <c r="G177" s="40">
        <f t="shared" si="28"/>
        <v>0</v>
      </c>
      <c r="H177" s="38"/>
      <c r="I177" s="38"/>
      <c r="J177" s="38"/>
      <c r="K177" s="38"/>
      <c r="L177" s="38"/>
      <c r="M177" s="38"/>
      <c r="R177" s="56"/>
      <c r="S177" s="56"/>
    </row>
    <row r="178" spans="1:19" ht="15" x14ac:dyDescent="0.25">
      <c r="A178" s="41">
        <f t="shared" si="23"/>
        <v>1914</v>
      </c>
      <c r="B178" s="42">
        <f t="shared" si="25"/>
        <v>5050</v>
      </c>
      <c r="C178" s="40">
        <f t="shared" si="26"/>
        <v>0</v>
      </c>
      <c r="D178" s="40">
        <f t="shared" si="27"/>
        <v>0</v>
      </c>
      <c r="E178" s="40">
        <f t="shared" si="29"/>
        <v>0</v>
      </c>
      <c r="F178" s="40">
        <f t="shared" si="24"/>
        <v>0</v>
      </c>
      <c r="G178" s="40">
        <f t="shared" si="28"/>
        <v>0</v>
      </c>
      <c r="H178" s="38"/>
      <c r="I178" s="38"/>
      <c r="J178" s="38"/>
      <c r="K178" s="38"/>
      <c r="L178" s="38"/>
      <c r="M178" s="38"/>
      <c r="R178" s="56"/>
      <c r="S178" s="56"/>
    </row>
    <row r="179" spans="1:19" ht="15" x14ac:dyDescent="0.25">
      <c r="A179" s="41">
        <f t="shared" si="23"/>
        <v>1914</v>
      </c>
      <c r="B179" s="42">
        <f t="shared" si="25"/>
        <v>5081</v>
      </c>
      <c r="C179" s="40">
        <f t="shared" si="26"/>
        <v>0</v>
      </c>
      <c r="D179" s="40">
        <f t="shared" si="27"/>
        <v>0</v>
      </c>
      <c r="E179" s="40">
        <f t="shared" si="29"/>
        <v>0</v>
      </c>
      <c r="F179" s="40">
        <f t="shared" si="24"/>
        <v>0</v>
      </c>
      <c r="G179" s="40">
        <f t="shared" si="28"/>
        <v>0</v>
      </c>
      <c r="H179" s="38"/>
      <c r="I179" s="38"/>
      <c r="J179" s="38"/>
      <c r="K179" s="38"/>
      <c r="L179" s="38"/>
      <c r="M179" s="38"/>
      <c r="R179" s="56"/>
      <c r="S179" s="56"/>
    </row>
    <row r="180" spans="1:19" ht="15" x14ac:dyDescent="0.25">
      <c r="A180" s="41">
        <f t="shared" si="23"/>
        <v>1914</v>
      </c>
      <c r="B180" s="42">
        <f t="shared" si="25"/>
        <v>5111</v>
      </c>
      <c r="C180" s="40">
        <f t="shared" si="26"/>
        <v>0</v>
      </c>
      <c r="D180" s="40">
        <f t="shared" si="27"/>
        <v>0</v>
      </c>
      <c r="E180" s="40">
        <f t="shared" si="29"/>
        <v>0</v>
      </c>
      <c r="F180" s="40">
        <f t="shared" si="24"/>
        <v>0</v>
      </c>
      <c r="G180" s="40">
        <f t="shared" si="28"/>
        <v>0</v>
      </c>
      <c r="H180" s="38"/>
      <c r="I180" s="38"/>
      <c r="J180" s="38"/>
      <c r="K180" s="38"/>
      <c r="L180" s="38"/>
      <c r="M180" s="38"/>
      <c r="R180" s="56"/>
      <c r="S180" s="56"/>
    </row>
    <row r="181" spans="1:19" ht="15" x14ac:dyDescent="0.25">
      <c r="A181" s="41">
        <f t="shared" si="23"/>
        <v>1914</v>
      </c>
      <c r="B181" s="42">
        <f t="shared" si="25"/>
        <v>5142</v>
      </c>
      <c r="C181" s="40">
        <f t="shared" si="26"/>
        <v>0</v>
      </c>
      <c r="D181" s="40">
        <f t="shared" si="27"/>
        <v>0</v>
      </c>
      <c r="E181" s="40">
        <f t="shared" si="29"/>
        <v>0</v>
      </c>
      <c r="F181" s="40">
        <f t="shared" si="24"/>
        <v>0</v>
      </c>
      <c r="G181" s="40">
        <f t="shared" si="28"/>
        <v>0</v>
      </c>
      <c r="H181" s="38"/>
      <c r="I181" s="38"/>
      <c r="J181" s="38"/>
      <c r="K181" s="38"/>
      <c r="L181" s="38"/>
      <c r="M181" s="38"/>
      <c r="R181" s="56"/>
      <c r="S181" s="56"/>
    </row>
    <row r="182" spans="1:19" ht="15" x14ac:dyDescent="0.25">
      <c r="A182" s="41">
        <f t="shared" si="23"/>
        <v>1914</v>
      </c>
      <c r="B182" s="42">
        <f t="shared" si="25"/>
        <v>5173</v>
      </c>
      <c r="C182" s="40">
        <f t="shared" si="26"/>
        <v>0</v>
      </c>
      <c r="D182" s="40">
        <f t="shared" si="27"/>
        <v>0</v>
      </c>
      <c r="E182" s="40">
        <f t="shared" si="29"/>
        <v>0</v>
      </c>
      <c r="F182" s="40">
        <f t="shared" si="24"/>
        <v>0</v>
      </c>
      <c r="G182" s="40">
        <f t="shared" si="28"/>
        <v>0</v>
      </c>
      <c r="H182" s="38"/>
      <c r="I182" s="38"/>
      <c r="J182" s="38"/>
      <c r="K182" s="38"/>
      <c r="L182" s="38"/>
      <c r="M182" s="38"/>
      <c r="R182" s="56"/>
      <c r="S182" s="56"/>
    </row>
    <row r="183" spans="1:19" ht="15" x14ac:dyDescent="0.25">
      <c r="A183" s="41">
        <f t="shared" si="23"/>
        <v>1914</v>
      </c>
      <c r="B183" s="42">
        <f t="shared" si="25"/>
        <v>5201</v>
      </c>
      <c r="C183" s="40">
        <f t="shared" si="26"/>
        <v>0</v>
      </c>
      <c r="D183" s="40">
        <f t="shared" si="27"/>
        <v>0</v>
      </c>
      <c r="E183" s="40">
        <f t="shared" si="29"/>
        <v>0</v>
      </c>
      <c r="F183" s="40">
        <f t="shared" si="24"/>
        <v>0</v>
      </c>
      <c r="G183" s="40">
        <f t="shared" si="28"/>
        <v>0</v>
      </c>
      <c r="H183" s="38"/>
      <c r="I183" s="38"/>
      <c r="J183" s="38"/>
      <c r="K183" s="38"/>
      <c r="L183" s="38"/>
      <c r="M183" s="38"/>
      <c r="R183" s="56"/>
      <c r="S183" s="56"/>
    </row>
    <row r="184" spans="1:19" ht="15" x14ac:dyDescent="0.25">
      <c r="A184" s="41">
        <f t="shared" si="23"/>
        <v>1914</v>
      </c>
      <c r="B184" s="42">
        <f t="shared" si="25"/>
        <v>5232</v>
      </c>
      <c r="C184" s="40">
        <f t="shared" si="26"/>
        <v>0</v>
      </c>
      <c r="D184" s="40">
        <f t="shared" si="27"/>
        <v>0</v>
      </c>
      <c r="E184" s="40">
        <f t="shared" si="29"/>
        <v>0</v>
      </c>
      <c r="F184" s="40">
        <f t="shared" si="24"/>
        <v>0</v>
      </c>
      <c r="G184" s="40">
        <f t="shared" si="28"/>
        <v>0</v>
      </c>
      <c r="H184" s="38"/>
      <c r="I184" s="38"/>
      <c r="J184" s="38"/>
      <c r="K184" s="38"/>
      <c r="L184" s="38"/>
      <c r="M184" s="38"/>
      <c r="R184" s="56"/>
      <c r="S184" s="56"/>
    </row>
    <row r="185" spans="1:19" ht="15" x14ac:dyDescent="0.25">
      <c r="A185" s="41">
        <f t="shared" si="23"/>
        <v>1914</v>
      </c>
      <c r="B185" s="42">
        <f t="shared" si="25"/>
        <v>5262</v>
      </c>
      <c r="C185" s="40">
        <f t="shared" si="26"/>
        <v>0</v>
      </c>
      <c r="D185" s="40">
        <f t="shared" si="27"/>
        <v>0</v>
      </c>
      <c r="E185" s="40">
        <f t="shared" si="29"/>
        <v>0</v>
      </c>
      <c r="F185" s="40">
        <f t="shared" si="24"/>
        <v>0</v>
      </c>
      <c r="G185" s="40">
        <f t="shared" si="28"/>
        <v>0</v>
      </c>
      <c r="H185" s="38"/>
      <c r="I185" s="38"/>
      <c r="J185" s="38"/>
      <c r="K185" s="38"/>
      <c r="L185" s="38"/>
      <c r="M185" s="38"/>
      <c r="R185" s="56"/>
      <c r="S185" s="56"/>
    </row>
    <row r="186" spans="1:19" ht="15" x14ac:dyDescent="0.25">
      <c r="A186" s="41">
        <f t="shared" si="23"/>
        <v>1914</v>
      </c>
      <c r="B186" s="42">
        <f t="shared" si="25"/>
        <v>5293</v>
      </c>
      <c r="C186" s="40">
        <f t="shared" si="26"/>
        <v>0</v>
      </c>
      <c r="D186" s="40">
        <f t="shared" si="27"/>
        <v>0</v>
      </c>
      <c r="E186" s="40">
        <f t="shared" si="29"/>
        <v>0</v>
      </c>
      <c r="F186" s="40">
        <f t="shared" si="24"/>
        <v>0</v>
      </c>
      <c r="G186" s="40">
        <f t="shared" si="28"/>
        <v>0</v>
      </c>
      <c r="H186" s="38"/>
      <c r="I186" s="38"/>
      <c r="J186" s="38"/>
      <c r="K186" s="38"/>
      <c r="L186" s="38"/>
      <c r="M186" s="38"/>
      <c r="R186" s="56"/>
      <c r="S186" s="56"/>
    </row>
    <row r="187" spans="1:19" ht="15" x14ac:dyDescent="0.25">
      <c r="A187" s="41">
        <f t="shared" si="23"/>
        <v>1915</v>
      </c>
      <c r="B187" s="42">
        <f t="shared" si="25"/>
        <v>5323</v>
      </c>
      <c r="C187" s="40">
        <f t="shared" si="26"/>
        <v>0</v>
      </c>
      <c r="D187" s="40">
        <f t="shared" si="27"/>
        <v>0</v>
      </c>
      <c r="E187" s="40">
        <f t="shared" si="29"/>
        <v>0</v>
      </c>
      <c r="F187" s="40">
        <f t="shared" si="24"/>
        <v>0</v>
      </c>
      <c r="G187" s="40">
        <f t="shared" si="28"/>
        <v>0</v>
      </c>
      <c r="H187" s="38"/>
      <c r="I187" s="38"/>
      <c r="J187" s="38"/>
      <c r="K187" s="38"/>
      <c r="L187" s="38"/>
      <c r="M187" s="38"/>
      <c r="R187" s="56"/>
      <c r="S187" s="56"/>
    </row>
    <row r="188" spans="1:19" ht="15" x14ac:dyDescent="0.25">
      <c r="A188" s="41">
        <f t="shared" si="23"/>
        <v>1915</v>
      </c>
      <c r="B188" s="42">
        <f t="shared" si="25"/>
        <v>5354</v>
      </c>
      <c r="C188" s="40">
        <f t="shared" si="26"/>
        <v>0</v>
      </c>
      <c r="D188" s="40">
        <f t="shared" si="27"/>
        <v>0</v>
      </c>
      <c r="E188" s="40">
        <f t="shared" si="29"/>
        <v>0</v>
      </c>
      <c r="F188" s="40">
        <f t="shared" si="24"/>
        <v>0</v>
      </c>
      <c r="G188" s="40">
        <f t="shared" si="28"/>
        <v>0</v>
      </c>
      <c r="H188" s="38"/>
      <c r="I188" s="38"/>
      <c r="J188" s="38"/>
      <c r="K188" s="38"/>
      <c r="L188" s="38"/>
      <c r="M188" s="38"/>
      <c r="R188" s="56"/>
      <c r="S188" s="56"/>
    </row>
    <row r="189" spans="1:19" ht="15" x14ac:dyDescent="0.25">
      <c r="A189" s="41">
        <f t="shared" si="23"/>
        <v>1915</v>
      </c>
      <c r="B189" s="42">
        <f t="shared" si="25"/>
        <v>5385</v>
      </c>
      <c r="C189" s="40">
        <f t="shared" si="26"/>
        <v>0</v>
      </c>
      <c r="D189" s="40">
        <f t="shared" si="27"/>
        <v>0</v>
      </c>
      <c r="E189" s="40">
        <f t="shared" si="29"/>
        <v>0</v>
      </c>
      <c r="F189" s="40">
        <f t="shared" si="24"/>
        <v>0</v>
      </c>
      <c r="G189" s="40">
        <f t="shared" si="28"/>
        <v>0</v>
      </c>
      <c r="H189" s="38"/>
      <c r="I189" s="38"/>
      <c r="J189" s="38"/>
      <c r="K189" s="38"/>
      <c r="L189" s="38"/>
      <c r="M189" s="38"/>
      <c r="R189" s="56"/>
      <c r="S189" s="56"/>
    </row>
    <row r="190" spans="1:19" ht="15" x14ac:dyDescent="0.25">
      <c r="A190" s="41">
        <f t="shared" si="23"/>
        <v>1915</v>
      </c>
      <c r="B190" s="42">
        <f t="shared" si="25"/>
        <v>5415</v>
      </c>
      <c r="C190" s="40">
        <f t="shared" si="26"/>
        <v>0</v>
      </c>
      <c r="D190" s="40">
        <f t="shared" si="27"/>
        <v>0</v>
      </c>
      <c r="E190" s="40">
        <f t="shared" si="29"/>
        <v>0</v>
      </c>
      <c r="F190" s="40">
        <f t="shared" si="24"/>
        <v>0</v>
      </c>
      <c r="G190" s="40">
        <f t="shared" si="28"/>
        <v>0</v>
      </c>
      <c r="H190" s="38"/>
      <c r="I190" s="38"/>
      <c r="J190" s="38"/>
      <c r="K190" s="38"/>
      <c r="L190" s="38"/>
      <c r="M190" s="38"/>
      <c r="R190" s="56"/>
      <c r="S190" s="56"/>
    </row>
    <row r="191" spans="1:19" ht="15" x14ac:dyDescent="0.25">
      <c r="A191" s="41">
        <f t="shared" si="23"/>
        <v>1915</v>
      </c>
      <c r="B191" s="42">
        <f t="shared" si="25"/>
        <v>5446</v>
      </c>
      <c r="C191" s="40">
        <f t="shared" si="26"/>
        <v>0</v>
      </c>
      <c r="D191" s="40">
        <f t="shared" si="27"/>
        <v>0</v>
      </c>
      <c r="E191" s="40">
        <f t="shared" si="29"/>
        <v>0</v>
      </c>
      <c r="F191" s="40">
        <f t="shared" si="24"/>
        <v>0</v>
      </c>
      <c r="G191" s="40">
        <f t="shared" si="28"/>
        <v>0</v>
      </c>
      <c r="H191" s="38"/>
      <c r="I191" s="38"/>
      <c r="J191" s="38"/>
      <c r="K191" s="38"/>
      <c r="L191" s="38"/>
      <c r="M191" s="38"/>
      <c r="R191" s="56"/>
      <c r="S191" s="56"/>
    </row>
    <row r="192" spans="1:19" ht="15" x14ac:dyDescent="0.25">
      <c r="A192" s="41">
        <f t="shared" si="23"/>
        <v>1915</v>
      </c>
      <c r="B192" s="42">
        <f t="shared" si="25"/>
        <v>5476</v>
      </c>
      <c r="C192" s="40">
        <f t="shared" si="26"/>
        <v>0</v>
      </c>
      <c r="D192" s="40">
        <f t="shared" si="27"/>
        <v>0</v>
      </c>
      <c r="E192" s="40">
        <f t="shared" si="29"/>
        <v>0</v>
      </c>
      <c r="F192" s="40">
        <f t="shared" si="24"/>
        <v>0</v>
      </c>
      <c r="G192" s="40">
        <f t="shared" si="28"/>
        <v>0</v>
      </c>
      <c r="H192" s="38"/>
      <c r="I192" s="38"/>
      <c r="J192" s="38"/>
      <c r="K192" s="38"/>
      <c r="L192" s="38"/>
      <c r="M192" s="38"/>
      <c r="R192" s="56"/>
      <c r="S192" s="56"/>
    </row>
    <row r="193" spans="1:19" ht="15" x14ac:dyDescent="0.25">
      <c r="A193" s="41">
        <f t="shared" si="23"/>
        <v>1915</v>
      </c>
      <c r="B193" s="42">
        <f t="shared" si="25"/>
        <v>5507</v>
      </c>
      <c r="C193" s="40">
        <f t="shared" si="26"/>
        <v>0</v>
      </c>
      <c r="D193" s="40">
        <f t="shared" si="27"/>
        <v>0</v>
      </c>
      <c r="E193" s="40">
        <f t="shared" si="29"/>
        <v>0</v>
      </c>
      <c r="F193" s="40">
        <f t="shared" si="24"/>
        <v>0</v>
      </c>
      <c r="G193" s="40">
        <f t="shared" si="28"/>
        <v>0</v>
      </c>
      <c r="H193" s="38"/>
      <c r="I193" s="38"/>
      <c r="J193" s="38"/>
      <c r="K193" s="38"/>
      <c r="L193" s="38"/>
      <c r="M193" s="38"/>
      <c r="R193" s="56"/>
      <c r="S193" s="56"/>
    </row>
    <row r="194" spans="1:19" ht="15" x14ac:dyDescent="0.25">
      <c r="A194" s="41">
        <f t="shared" si="23"/>
        <v>1915</v>
      </c>
      <c r="B194" s="42">
        <f t="shared" si="25"/>
        <v>5538</v>
      </c>
      <c r="C194" s="40">
        <f t="shared" si="26"/>
        <v>0</v>
      </c>
      <c r="D194" s="40">
        <f t="shared" si="27"/>
        <v>0</v>
      </c>
      <c r="E194" s="40">
        <f t="shared" si="29"/>
        <v>0</v>
      </c>
      <c r="F194" s="40">
        <f t="shared" si="24"/>
        <v>0</v>
      </c>
      <c r="G194" s="40">
        <f t="shared" si="28"/>
        <v>0</v>
      </c>
      <c r="H194" s="38"/>
      <c r="I194" s="38"/>
      <c r="J194" s="38"/>
      <c r="K194" s="38"/>
      <c r="L194" s="38"/>
      <c r="M194" s="38"/>
      <c r="R194" s="56"/>
      <c r="S194" s="56"/>
    </row>
    <row r="195" spans="1:19" ht="15" x14ac:dyDescent="0.25">
      <c r="A195" s="41">
        <f t="shared" si="23"/>
        <v>1915</v>
      </c>
      <c r="B195" s="42">
        <f t="shared" si="25"/>
        <v>5566</v>
      </c>
      <c r="C195" s="40">
        <f t="shared" si="26"/>
        <v>0</v>
      </c>
      <c r="D195" s="40">
        <f t="shared" si="27"/>
        <v>0</v>
      </c>
      <c r="E195" s="40">
        <f t="shared" si="29"/>
        <v>0</v>
      </c>
      <c r="F195" s="40">
        <f t="shared" si="24"/>
        <v>0</v>
      </c>
      <c r="G195" s="40">
        <f t="shared" si="28"/>
        <v>0</v>
      </c>
      <c r="H195" s="38"/>
      <c r="I195" s="38"/>
      <c r="J195" s="38"/>
      <c r="K195" s="38"/>
      <c r="L195" s="38"/>
      <c r="M195" s="38"/>
      <c r="R195" s="56"/>
      <c r="S195" s="56"/>
    </row>
    <row r="196" spans="1:19" ht="15" x14ac:dyDescent="0.25">
      <c r="A196" s="41">
        <f t="shared" si="23"/>
        <v>1915</v>
      </c>
      <c r="B196" s="42">
        <f t="shared" si="25"/>
        <v>5597</v>
      </c>
      <c r="C196" s="40">
        <f t="shared" si="26"/>
        <v>0</v>
      </c>
      <c r="D196" s="40">
        <f t="shared" si="27"/>
        <v>0</v>
      </c>
      <c r="E196" s="40">
        <f t="shared" si="29"/>
        <v>0</v>
      </c>
      <c r="F196" s="40">
        <f t="shared" si="24"/>
        <v>0</v>
      </c>
      <c r="G196" s="40">
        <f t="shared" si="28"/>
        <v>0</v>
      </c>
      <c r="H196" s="38"/>
      <c r="I196" s="38"/>
      <c r="J196" s="38"/>
      <c r="K196" s="38"/>
      <c r="L196" s="38"/>
      <c r="M196" s="38"/>
      <c r="R196" s="56"/>
      <c r="S196" s="56"/>
    </row>
    <row r="197" spans="1:19" ht="15" x14ac:dyDescent="0.25">
      <c r="A197" s="41">
        <f t="shared" si="23"/>
        <v>1915</v>
      </c>
      <c r="B197" s="42">
        <f t="shared" si="25"/>
        <v>5627</v>
      </c>
      <c r="C197" s="40">
        <f t="shared" si="26"/>
        <v>0</v>
      </c>
      <c r="D197" s="40">
        <f t="shared" si="27"/>
        <v>0</v>
      </c>
      <c r="E197" s="40">
        <f t="shared" si="29"/>
        <v>0</v>
      </c>
      <c r="F197" s="40">
        <f t="shared" si="24"/>
        <v>0</v>
      </c>
      <c r="G197" s="40">
        <f t="shared" si="28"/>
        <v>0</v>
      </c>
      <c r="H197" s="38"/>
      <c r="I197" s="38"/>
      <c r="J197" s="38"/>
      <c r="K197" s="38"/>
      <c r="L197" s="38"/>
      <c r="M197" s="38"/>
      <c r="R197" s="56"/>
      <c r="S197" s="56"/>
    </row>
    <row r="198" spans="1:19" ht="15" x14ac:dyDescent="0.25">
      <c r="A198" s="41">
        <f t="shared" si="23"/>
        <v>1915</v>
      </c>
      <c r="B198" s="42">
        <f t="shared" si="25"/>
        <v>5658</v>
      </c>
      <c r="C198" s="40">
        <f t="shared" si="26"/>
        <v>0</v>
      </c>
      <c r="D198" s="40">
        <f t="shared" si="27"/>
        <v>0</v>
      </c>
      <c r="E198" s="40">
        <f t="shared" si="29"/>
        <v>0</v>
      </c>
      <c r="F198" s="40">
        <f t="shared" si="24"/>
        <v>0</v>
      </c>
      <c r="G198" s="40">
        <f t="shared" si="28"/>
        <v>0</v>
      </c>
      <c r="H198" s="38"/>
      <c r="I198" s="38"/>
      <c r="J198" s="38"/>
      <c r="K198" s="38"/>
      <c r="L198" s="38"/>
      <c r="M198" s="38"/>
      <c r="R198" s="56"/>
      <c r="S198" s="56"/>
    </row>
    <row r="199" spans="1:19" ht="15" x14ac:dyDescent="0.25">
      <c r="A199" s="41">
        <f t="shared" si="23"/>
        <v>1916</v>
      </c>
      <c r="B199" s="42">
        <f t="shared" si="25"/>
        <v>5688</v>
      </c>
      <c r="C199" s="40">
        <f t="shared" si="26"/>
        <v>0</v>
      </c>
      <c r="D199" s="40">
        <f t="shared" si="27"/>
        <v>0</v>
      </c>
      <c r="E199" s="40">
        <f t="shared" si="29"/>
        <v>0</v>
      </c>
      <c r="F199" s="40">
        <f t="shared" si="24"/>
        <v>0</v>
      </c>
      <c r="G199" s="40">
        <f t="shared" si="28"/>
        <v>0</v>
      </c>
      <c r="H199" s="38"/>
      <c r="I199" s="38"/>
      <c r="J199" s="38"/>
      <c r="K199" s="38"/>
      <c r="L199" s="38"/>
      <c r="M199" s="38"/>
      <c r="R199" s="56"/>
      <c r="S199" s="56"/>
    </row>
    <row r="200" spans="1:19" ht="15" x14ac:dyDescent="0.25">
      <c r="A200" s="41">
        <f t="shared" si="23"/>
        <v>1916</v>
      </c>
      <c r="B200" s="42">
        <f t="shared" si="25"/>
        <v>5719</v>
      </c>
      <c r="C200" s="40">
        <f t="shared" si="26"/>
        <v>0</v>
      </c>
      <c r="D200" s="40">
        <f t="shared" si="27"/>
        <v>0</v>
      </c>
      <c r="E200" s="40">
        <f t="shared" si="29"/>
        <v>0</v>
      </c>
      <c r="F200" s="40">
        <f t="shared" si="24"/>
        <v>0</v>
      </c>
      <c r="G200" s="40">
        <f t="shared" si="28"/>
        <v>0</v>
      </c>
      <c r="H200" s="38"/>
      <c r="I200" s="38"/>
      <c r="J200" s="38"/>
      <c r="K200" s="38"/>
      <c r="L200" s="38"/>
      <c r="M200" s="38"/>
      <c r="R200" s="56"/>
      <c r="S200" s="56"/>
    </row>
    <row r="201" spans="1:19" ht="15" x14ac:dyDescent="0.25">
      <c r="A201" s="41">
        <f t="shared" si="23"/>
        <v>1916</v>
      </c>
      <c r="B201" s="42">
        <f t="shared" si="25"/>
        <v>5750</v>
      </c>
      <c r="C201" s="40">
        <f t="shared" si="26"/>
        <v>0</v>
      </c>
      <c r="D201" s="40">
        <f t="shared" si="27"/>
        <v>0</v>
      </c>
      <c r="E201" s="40">
        <f t="shared" si="29"/>
        <v>0</v>
      </c>
      <c r="F201" s="40">
        <f t="shared" si="24"/>
        <v>0</v>
      </c>
      <c r="G201" s="40">
        <f t="shared" si="28"/>
        <v>0</v>
      </c>
      <c r="H201" s="38"/>
      <c r="I201" s="38"/>
      <c r="J201" s="38"/>
      <c r="K201" s="38"/>
      <c r="L201" s="38"/>
      <c r="M201" s="38"/>
      <c r="R201" s="56"/>
      <c r="S201" s="56"/>
    </row>
    <row r="202" spans="1:19" ht="15" x14ac:dyDescent="0.25">
      <c r="A202" s="41">
        <f t="shared" si="23"/>
        <v>1916</v>
      </c>
      <c r="B202" s="42">
        <f t="shared" si="25"/>
        <v>5780</v>
      </c>
      <c r="C202" s="40">
        <f t="shared" si="26"/>
        <v>0</v>
      </c>
      <c r="D202" s="40">
        <f t="shared" si="27"/>
        <v>0</v>
      </c>
      <c r="E202" s="40">
        <f t="shared" si="29"/>
        <v>0</v>
      </c>
      <c r="F202" s="40">
        <f t="shared" si="24"/>
        <v>0</v>
      </c>
      <c r="G202" s="40">
        <f t="shared" si="28"/>
        <v>0</v>
      </c>
      <c r="H202" s="38"/>
      <c r="I202" s="38"/>
      <c r="J202" s="38"/>
      <c r="K202" s="38"/>
      <c r="L202" s="38"/>
      <c r="M202" s="38"/>
      <c r="R202" s="56"/>
      <c r="S202" s="56"/>
    </row>
    <row r="203" spans="1:19" ht="15" x14ac:dyDescent="0.25">
      <c r="A203" s="41">
        <f t="shared" si="23"/>
        <v>1916</v>
      </c>
      <c r="B203" s="42">
        <f t="shared" si="25"/>
        <v>5811</v>
      </c>
      <c r="C203" s="40">
        <f t="shared" si="26"/>
        <v>0</v>
      </c>
      <c r="D203" s="40">
        <f t="shared" si="27"/>
        <v>0</v>
      </c>
      <c r="E203" s="40">
        <f t="shared" si="29"/>
        <v>0</v>
      </c>
      <c r="F203" s="40">
        <f t="shared" si="24"/>
        <v>0</v>
      </c>
      <c r="G203" s="40">
        <f t="shared" si="28"/>
        <v>0</v>
      </c>
      <c r="H203" s="38"/>
      <c r="I203" s="38"/>
      <c r="J203" s="38"/>
      <c r="K203" s="38"/>
      <c r="L203" s="38"/>
      <c r="M203" s="38"/>
      <c r="R203" s="56"/>
      <c r="S203" s="56"/>
    </row>
    <row r="204" spans="1:19" ht="15" x14ac:dyDescent="0.25">
      <c r="A204" s="41">
        <f t="shared" ref="A204:A267" si="30">YEAR(DATE(YEAR(B204),MONTH(B204)+($P$3-1),1))</f>
        <v>1916</v>
      </c>
      <c r="B204" s="42">
        <f t="shared" si="25"/>
        <v>5841</v>
      </c>
      <c r="C204" s="40">
        <f t="shared" si="26"/>
        <v>0</v>
      </c>
      <c r="D204" s="40">
        <f t="shared" si="27"/>
        <v>0</v>
      </c>
      <c r="E204" s="40">
        <f t="shared" si="29"/>
        <v>0</v>
      </c>
      <c r="F204" s="40">
        <f t="shared" si="24"/>
        <v>0</v>
      </c>
      <c r="G204" s="40">
        <f t="shared" si="28"/>
        <v>0</v>
      </c>
      <c r="H204" s="38"/>
      <c r="I204" s="38"/>
      <c r="J204" s="38"/>
      <c r="K204" s="38"/>
      <c r="L204" s="38"/>
      <c r="M204" s="38"/>
      <c r="R204" s="56"/>
      <c r="S204" s="56"/>
    </row>
    <row r="205" spans="1:19" ht="15" x14ac:dyDescent="0.25">
      <c r="A205" s="41">
        <f t="shared" si="30"/>
        <v>1916</v>
      </c>
      <c r="B205" s="42">
        <f t="shared" si="25"/>
        <v>5872</v>
      </c>
      <c r="C205" s="40">
        <f t="shared" si="26"/>
        <v>0</v>
      </c>
      <c r="D205" s="40">
        <f t="shared" si="27"/>
        <v>0</v>
      </c>
      <c r="E205" s="40">
        <f t="shared" si="29"/>
        <v>0</v>
      </c>
      <c r="F205" s="40">
        <f t="shared" ref="F205:F268" si="31">SUM(C205:E205)</f>
        <v>0</v>
      </c>
      <c r="G205" s="40">
        <f t="shared" si="28"/>
        <v>0</v>
      </c>
      <c r="H205" s="38"/>
      <c r="I205" s="38"/>
      <c r="J205" s="38"/>
      <c r="K205" s="38"/>
      <c r="L205" s="38"/>
      <c r="M205" s="38"/>
      <c r="R205" s="56"/>
      <c r="S205" s="56"/>
    </row>
    <row r="206" spans="1:19" ht="15" x14ac:dyDescent="0.25">
      <c r="A206" s="41">
        <f t="shared" si="30"/>
        <v>1916</v>
      </c>
      <c r="B206" s="42">
        <f t="shared" ref="B206:B269" si="32">IF($E$4="Annually",EDATE(B205,12),IF($E$4="Semi-Annual",EDATE(B205,6),IF($E$4="Quarterly",EDATE(B205,3),IF($E$4="Monthly",EDATE(B205,1),0))))</f>
        <v>5903</v>
      </c>
      <c r="C206" s="40">
        <f t="shared" ref="C206:C269" si="33">IF($E$4="Annually",(($C$5)*G205),IF($E$4="Semi-Annual",(($C$5/2)*G205),IF($E$4="Quarterly",(($C$5/4)*G205),IF($E$4="Monthly",(($C$5/12))*G205,0))))</f>
        <v>0</v>
      </c>
      <c r="D206" s="40">
        <f t="shared" ref="D206:D269" si="34">IF(G205&gt;0,$C$6,0)</f>
        <v>0</v>
      </c>
      <c r="E206" s="40">
        <f t="shared" si="29"/>
        <v>0</v>
      </c>
      <c r="F206" s="40">
        <f t="shared" si="31"/>
        <v>0</v>
      </c>
      <c r="G206" s="40">
        <f t="shared" ref="G206:G269" si="35">G205-E206</f>
        <v>0</v>
      </c>
      <c r="H206" s="38"/>
      <c r="I206" s="38"/>
      <c r="J206" s="38"/>
      <c r="K206" s="38"/>
      <c r="L206" s="38"/>
      <c r="M206" s="38"/>
      <c r="R206" s="56"/>
      <c r="S206" s="56"/>
    </row>
    <row r="207" spans="1:19" ht="15" x14ac:dyDescent="0.25">
      <c r="A207" s="41">
        <f t="shared" si="30"/>
        <v>1916</v>
      </c>
      <c r="B207" s="42">
        <f t="shared" si="32"/>
        <v>5932</v>
      </c>
      <c r="C207" s="40">
        <f t="shared" si="33"/>
        <v>0</v>
      </c>
      <c r="D207" s="40">
        <f t="shared" si="34"/>
        <v>0</v>
      </c>
      <c r="E207" s="40">
        <f t="shared" ref="E207:E270" si="36">IF(G206&lt;$C$7,G206,$C$7-C207)</f>
        <v>0</v>
      </c>
      <c r="F207" s="40">
        <f t="shared" si="31"/>
        <v>0</v>
      </c>
      <c r="G207" s="40">
        <f t="shared" si="35"/>
        <v>0</v>
      </c>
      <c r="H207" s="38"/>
      <c r="I207" s="38"/>
      <c r="J207" s="38"/>
      <c r="K207" s="38"/>
      <c r="L207" s="38"/>
      <c r="M207" s="38"/>
      <c r="R207" s="56"/>
      <c r="S207" s="56"/>
    </row>
    <row r="208" spans="1:19" ht="15" x14ac:dyDescent="0.25">
      <c r="A208" s="41">
        <f t="shared" si="30"/>
        <v>1916</v>
      </c>
      <c r="B208" s="42">
        <f t="shared" si="32"/>
        <v>5963</v>
      </c>
      <c r="C208" s="40">
        <f t="shared" si="33"/>
        <v>0</v>
      </c>
      <c r="D208" s="40">
        <f t="shared" si="34"/>
        <v>0</v>
      </c>
      <c r="E208" s="40">
        <f t="shared" si="36"/>
        <v>0</v>
      </c>
      <c r="F208" s="40">
        <f t="shared" si="31"/>
        <v>0</v>
      </c>
      <c r="G208" s="40">
        <f t="shared" si="35"/>
        <v>0</v>
      </c>
      <c r="H208" s="38"/>
      <c r="I208" s="38"/>
      <c r="J208" s="38"/>
      <c r="K208" s="38"/>
      <c r="L208" s="38"/>
      <c r="M208" s="38"/>
      <c r="R208" s="56"/>
      <c r="S208" s="56"/>
    </row>
    <row r="209" spans="1:19" ht="15" x14ac:dyDescent="0.25">
      <c r="A209" s="41">
        <f t="shared" si="30"/>
        <v>1916</v>
      </c>
      <c r="B209" s="42">
        <f t="shared" si="32"/>
        <v>5993</v>
      </c>
      <c r="C209" s="40">
        <f t="shared" si="33"/>
        <v>0</v>
      </c>
      <c r="D209" s="40">
        <f t="shared" si="34"/>
        <v>0</v>
      </c>
      <c r="E209" s="40">
        <f t="shared" si="36"/>
        <v>0</v>
      </c>
      <c r="F209" s="40">
        <f t="shared" si="31"/>
        <v>0</v>
      </c>
      <c r="G209" s="40">
        <f t="shared" si="35"/>
        <v>0</v>
      </c>
      <c r="H209" s="38"/>
      <c r="I209" s="38"/>
      <c r="J209" s="38"/>
      <c r="K209" s="38"/>
      <c r="L209" s="38"/>
      <c r="M209" s="38"/>
      <c r="R209" s="56"/>
      <c r="S209" s="56"/>
    </row>
    <row r="210" spans="1:19" ht="15" x14ac:dyDescent="0.25">
      <c r="A210" s="41">
        <f t="shared" si="30"/>
        <v>1916</v>
      </c>
      <c r="B210" s="42">
        <f t="shared" si="32"/>
        <v>6024</v>
      </c>
      <c r="C210" s="40">
        <f t="shared" si="33"/>
        <v>0</v>
      </c>
      <c r="D210" s="40">
        <f t="shared" si="34"/>
        <v>0</v>
      </c>
      <c r="E210" s="40">
        <f t="shared" si="36"/>
        <v>0</v>
      </c>
      <c r="F210" s="40">
        <f t="shared" si="31"/>
        <v>0</v>
      </c>
      <c r="G210" s="40">
        <f t="shared" si="35"/>
        <v>0</v>
      </c>
      <c r="H210" s="38"/>
      <c r="I210" s="38"/>
      <c r="J210" s="38"/>
      <c r="K210" s="38"/>
      <c r="L210" s="38"/>
      <c r="M210" s="38"/>
      <c r="R210" s="56"/>
      <c r="S210" s="56"/>
    </row>
    <row r="211" spans="1:19" ht="15" x14ac:dyDescent="0.25">
      <c r="A211" s="41">
        <f t="shared" si="30"/>
        <v>1917</v>
      </c>
      <c r="B211" s="42">
        <f t="shared" si="32"/>
        <v>6054</v>
      </c>
      <c r="C211" s="40">
        <f t="shared" si="33"/>
        <v>0</v>
      </c>
      <c r="D211" s="40">
        <f t="shared" si="34"/>
        <v>0</v>
      </c>
      <c r="E211" s="40">
        <f t="shared" si="36"/>
        <v>0</v>
      </c>
      <c r="F211" s="40">
        <f t="shared" si="31"/>
        <v>0</v>
      </c>
      <c r="G211" s="40">
        <f t="shared" si="35"/>
        <v>0</v>
      </c>
      <c r="H211" s="38"/>
      <c r="I211" s="38"/>
      <c r="J211" s="38"/>
      <c r="K211" s="38"/>
      <c r="L211" s="38"/>
      <c r="M211" s="38"/>
      <c r="R211" s="56"/>
      <c r="S211" s="56"/>
    </row>
    <row r="212" spans="1:19" ht="15" x14ac:dyDescent="0.25">
      <c r="A212" s="41">
        <f t="shared" si="30"/>
        <v>1917</v>
      </c>
      <c r="B212" s="42">
        <f t="shared" si="32"/>
        <v>6085</v>
      </c>
      <c r="C212" s="40">
        <f t="shared" si="33"/>
        <v>0</v>
      </c>
      <c r="D212" s="40">
        <f t="shared" si="34"/>
        <v>0</v>
      </c>
      <c r="E212" s="40">
        <f t="shared" si="36"/>
        <v>0</v>
      </c>
      <c r="F212" s="40">
        <f t="shared" si="31"/>
        <v>0</v>
      </c>
      <c r="G212" s="40">
        <f t="shared" si="35"/>
        <v>0</v>
      </c>
      <c r="H212" s="38"/>
      <c r="I212" s="38"/>
      <c r="J212" s="38"/>
      <c r="K212" s="38"/>
      <c r="L212" s="38"/>
      <c r="M212" s="38"/>
      <c r="R212" s="56"/>
      <c r="S212" s="56"/>
    </row>
    <row r="213" spans="1:19" ht="15" x14ac:dyDescent="0.25">
      <c r="A213" s="41">
        <f t="shared" si="30"/>
        <v>1917</v>
      </c>
      <c r="B213" s="42">
        <f t="shared" si="32"/>
        <v>6116</v>
      </c>
      <c r="C213" s="40">
        <f t="shared" si="33"/>
        <v>0</v>
      </c>
      <c r="D213" s="40">
        <f t="shared" si="34"/>
        <v>0</v>
      </c>
      <c r="E213" s="40">
        <f t="shared" si="36"/>
        <v>0</v>
      </c>
      <c r="F213" s="40">
        <f t="shared" si="31"/>
        <v>0</v>
      </c>
      <c r="G213" s="40">
        <f t="shared" si="35"/>
        <v>0</v>
      </c>
      <c r="H213" s="38"/>
      <c r="I213" s="38"/>
      <c r="J213" s="38"/>
      <c r="K213" s="38"/>
      <c r="L213" s="38"/>
      <c r="M213" s="38"/>
      <c r="R213" s="56"/>
      <c r="S213" s="56"/>
    </row>
    <row r="214" spans="1:19" ht="15" x14ac:dyDescent="0.25">
      <c r="A214" s="41">
        <f t="shared" si="30"/>
        <v>1917</v>
      </c>
      <c r="B214" s="42">
        <f t="shared" si="32"/>
        <v>6146</v>
      </c>
      <c r="C214" s="40">
        <f t="shared" si="33"/>
        <v>0</v>
      </c>
      <c r="D214" s="40">
        <f t="shared" si="34"/>
        <v>0</v>
      </c>
      <c r="E214" s="40">
        <f t="shared" si="36"/>
        <v>0</v>
      </c>
      <c r="F214" s="40">
        <f t="shared" si="31"/>
        <v>0</v>
      </c>
      <c r="G214" s="40">
        <f t="shared" si="35"/>
        <v>0</v>
      </c>
      <c r="H214" s="38"/>
      <c r="I214" s="38"/>
      <c r="J214" s="38"/>
      <c r="K214" s="38"/>
      <c r="L214" s="38"/>
      <c r="M214" s="38"/>
      <c r="R214" s="56"/>
      <c r="S214" s="56"/>
    </row>
    <row r="215" spans="1:19" ht="15" x14ac:dyDescent="0.25">
      <c r="A215" s="41">
        <f t="shared" si="30"/>
        <v>1917</v>
      </c>
      <c r="B215" s="42">
        <f t="shared" si="32"/>
        <v>6177</v>
      </c>
      <c r="C215" s="40">
        <f t="shared" si="33"/>
        <v>0</v>
      </c>
      <c r="D215" s="40">
        <f t="shared" si="34"/>
        <v>0</v>
      </c>
      <c r="E215" s="40">
        <f t="shared" si="36"/>
        <v>0</v>
      </c>
      <c r="F215" s="40">
        <f t="shared" si="31"/>
        <v>0</v>
      </c>
      <c r="G215" s="40">
        <f t="shared" si="35"/>
        <v>0</v>
      </c>
      <c r="H215" s="38"/>
      <c r="I215" s="38"/>
      <c r="J215" s="38"/>
      <c r="K215" s="38"/>
      <c r="L215" s="38"/>
      <c r="M215" s="38"/>
      <c r="R215" s="56"/>
      <c r="S215" s="56"/>
    </row>
    <row r="216" spans="1:19" ht="15" x14ac:dyDescent="0.25">
      <c r="A216" s="41">
        <f t="shared" si="30"/>
        <v>1917</v>
      </c>
      <c r="B216" s="42">
        <f t="shared" si="32"/>
        <v>6207</v>
      </c>
      <c r="C216" s="40">
        <f t="shared" si="33"/>
        <v>0</v>
      </c>
      <c r="D216" s="40">
        <f t="shared" si="34"/>
        <v>0</v>
      </c>
      <c r="E216" s="40">
        <f t="shared" si="36"/>
        <v>0</v>
      </c>
      <c r="F216" s="40">
        <f t="shared" si="31"/>
        <v>0</v>
      </c>
      <c r="G216" s="40">
        <f t="shared" si="35"/>
        <v>0</v>
      </c>
      <c r="H216" s="38"/>
      <c r="I216" s="38"/>
      <c r="J216" s="38"/>
      <c r="K216" s="38"/>
      <c r="L216" s="38"/>
      <c r="M216" s="38"/>
      <c r="R216" s="56"/>
      <c r="S216" s="56"/>
    </row>
    <row r="217" spans="1:19" ht="15" x14ac:dyDescent="0.25">
      <c r="A217" s="41">
        <f t="shared" si="30"/>
        <v>1917</v>
      </c>
      <c r="B217" s="42">
        <f t="shared" si="32"/>
        <v>6238</v>
      </c>
      <c r="C217" s="40">
        <f t="shared" si="33"/>
        <v>0</v>
      </c>
      <c r="D217" s="40">
        <f t="shared" si="34"/>
        <v>0</v>
      </c>
      <c r="E217" s="40">
        <f t="shared" si="36"/>
        <v>0</v>
      </c>
      <c r="F217" s="40">
        <f t="shared" si="31"/>
        <v>0</v>
      </c>
      <c r="G217" s="40">
        <f t="shared" si="35"/>
        <v>0</v>
      </c>
      <c r="H217" s="38"/>
      <c r="I217" s="38"/>
      <c r="J217" s="38"/>
      <c r="K217" s="38"/>
      <c r="L217" s="38"/>
      <c r="M217" s="38"/>
      <c r="R217" s="56"/>
      <c r="S217" s="56"/>
    </row>
    <row r="218" spans="1:19" ht="15" x14ac:dyDescent="0.25">
      <c r="A218" s="41">
        <f t="shared" si="30"/>
        <v>1917</v>
      </c>
      <c r="B218" s="42">
        <f t="shared" si="32"/>
        <v>6269</v>
      </c>
      <c r="C218" s="40">
        <f t="shared" si="33"/>
        <v>0</v>
      </c>
      <c r="D218" s="40">
        <f t="shared" si="34"/>
        <v>0</v>
      </c>
      <c r="E218" s="40">
        <f t="shared" si="36"/>
        <v>0</v>
      </c>
      <c r="F218" s="40">
        <f t="shared" si="31"/>
        <v>0</v>
      </c>
      <c r="G218" s="40">
        <f t="shared" si="35"/>
        <v>0</v>
      </c>
      <c r="H218" s="38"/>
      <c r="I218" s="38"/>
      <c r="J218" s="38"/>
      <c r="K218" s="38"/>
      <c r="L218" s="38"/>
      <c r="M218" s="38"/>
      <c r="R218" s="56"/>
      <c r="S218" s="56"/>
    </row>
    <row r="219" spans="1:19" ht="15" x14ac:dyDescent="0.25">
      <c r="A219" s="41">
        <f t="shared" si="30"/>
        <v>1917</v>
      </c>
      <c r="B219" s="42">
        <f t="shared" si="32"/>
        <v>6297</v>
      </c>
      <c r="C219" s="40">
        <f t="shared" si="33"/>
        <v>0</v>
      </c>
      <c r="D219" s="40">
        <f t="shared" si="34"/>
        <v>0</v>
      </c>
      <c r="E219" s="40">
        <f t="shared" si="36"/>
        <v>0</v>
      </c>
      <c r="F219" s="40">
        <f t="shared" si="31"/>
        <v>0</v>
      </c>
      <c r="G219" s="40">
        <f t="shared" si="35"/>
        <v>0</v>
      </c>
      <c r="H219" s="38"/>
      <c r="I219" s="38"/>
      <c r="J219" s="38"/>
      <c r="K219" s="38"/>
      <c r="L219" s="38"/>
      <c r="M219" s="38"/>
      <c r="R219" s="56"/>
      <c r="S219" s="56"/>
    </row>
    <row r="220" spans="1:19" ht="15" x14ac:dyDescent="0.25">
      <c r="A220" s="41">
        <f t="shared" si="30"/>
        <v>1917</v>
      </c>
      <c r="B220" s="42">
        <f t="shared" si="32"/>
        <v>6328</v>
      </c>
      <c r="C220" s="40">
        <f t="shared" si="33"/>
        <v>0</v>
      </c>
      <c r="D220" s="40">
        <f t="shared" si="34"/>
        <v>0</v>
      </c>
      <c r="E220" s="40">
        <f t="shared" si="36"/>
        <v>0</v>
      </c>
      <c r="F220" s="40">
        <f t="shared" si="31"/>
        <v>0</v>
      </c>
      <c r="G220" s="40">
        <f t="shared" si="35"/>
        <v>0</v>
      </c>
      <c r="H220" s="38"/>
      <c r="I220" s="38"/>
      <c r="J220" s="38"/>
      <c r="K220" s="38"/>
      <c r="L220" s="38"/>
      <c r="M220" s="38"/>
      <c r="R220" s="56"/>
      <c r="S220" s="56"/>
    </row>
    <row r="221" spans="1:19" ht="15" x14ac:dyDescent="0.25">
      <c r="A221" s="41">
        <f t="shared" si="30"/>
        <v>1917</v>
      </c>
      <c r="B221" s="42">
        <f t="shared" si="32"/>
        <v>6358</v>
      </c>
      <c r="C221" s="40">
        <f t="shared" si="33"/>
        <v>0</v>
      </c>
      <c r="D221" s="40">
        <f t="shared" si="34"/>
        <v>0</v>
      </c>
      <c r="E221" s="40">
        <f t="shared" si="36"/>
        <v>0</v>
      </c>
      <c r="F221" s="40">
        <f t="shared" si="31"/>
        <v>0</v>
      </c>
      <c r="G221" s="40">
        <f t="shared" si="35"/>
        <v>0</v>
      </c>
      <c r="H221" s="38"/>
      <c r="I221" s="38"/>
      <c r="J221" s="38"/>
      <c r="K221" s="38"/>
      <c r="L221" s="38"/>
      <c r="M221" s="38"/>
      <c r="R221" s="56"/>
      <c r="S221" s="56"/>
    </row>
    <row r="222" spans="1:19" ht="15" x14ac:dyDescent="0.25">
      <c r="A222" s="41">
        <f t="shared" si="30"/>
        <v>1917</v>
      </c>
      <c r="B222" s="42">
        <f t="shared" si="32"/>
        <v>6389</v>
      </c>
      <c r="C222" s="40">
        <f t="shared" si="33"/>
        <v>0</v>
      </c>
      <c r="D222" s="40">
        <f t="shared" si="34"/>
        <v>0</v>
      </c>
      <c r="E222" s="40">
        <f t="shared" si="36"/>
        <v>0</v>
      </c>
      <c r="F222" s="40">
        <f t="shared" si="31"/>
        <v>0</v>
      </c>
      <c r="G222" s="40">
        <f t="shared" si="35"/>
        <v>0</v>
      </c>
      <c r="H222" s="38"/>
      <c r="I222" s="38"/>
      <c r="J222" s="38"/>
      <c r="K222" s="38"/>
      <c r="L222" s="38"/>
      <c r="M222" s="38"/>
      <c r="R222" s="56"/>
      <c r="S222" s="56"/>
    </row>
    <row r="223" spans="1:19" ht="15" x14ac:dyDescent="0.25">
      <c r="A223" s="41">
        <f t="shared" si="30"/>
        <v>1918</v>
      </c>
      <c r="B223" s="42">
        <f t="shared" si="32"/>
        <v>6419</v>
      </c>
      <c r="C223" s="40">
        <f t="shared" si="33"/>
        <v>0</v>
      </c>
      <c r="D223" s="40">
        <f t="shared" si="34"/>
        <v>0</v>
      </c>
      <c r="E223" s="40">
        <f t="shared" si="36"/>
        <v>0</v>
      </c>
      <c r="F223" s="40">
        <f t="shared" si="31"/>
        <v>0</v>
      </c>
      <c r="G223" s="40">
        <f t="shared" si="35"/>
        <v>0</v>
      </c>
      <c r="H223" s="38"/>
      <c r="I223" s="38"/>
      <c r="J223" s="38"/>
      <c r="K223" s="38"/>
      <c r="L223" s="38"/>
      <c r="M223" s="38"/>
      <c r="R223" s="56"/>
      <c r="S223" s="56"/>
    </row>
    <row r="224" spans="1:19" ht="15" x14ac:dyDescent="0.25">
      <c r="A224" s="41">
        <f t="shared" si="30"/>
        <v>1918</v>
      </c>
      <c r="B224" s="42">
        <f t="shared" si="32"/>
        <v>6450</v>
      </c>
      <c r="C224" s="40">
        <f t="shared" si="33"/>
        <v>0</v>
      </c>
      <c r="D224" s="40">
        <f t="shared" si="34"/>
        <v>0</v>
      </c>
      <c r="E224" s="40">
        <f t="shared" si="36"/>
        <v>0</v>
      </c>
      <c r="F224" s="40">
        <f t="shared" si="31"/>
        <v>0</v>
      </c>
      <c r="G224" s="40">
        <f t="shared" si="35"/>
        <v>0</v>
      </c>
      <c r="H224" s="38"/>
      <c r="I224" s="38"/>
      <c r="J224" s="38"/>
      <c r="K224" s="38"/>
      <c r="L224" s="38"/>
      <c r="M224" s="38"/>
      <c r="R224" s="56"/>
      <c r="S224" s="56"/>
    </row>
    <row r="225" spans="1:19" ht="15" x14ac:dyDescent="0.25">
      <c r="A225" s="41">
        <f t="shared" si="30"/>
        <v>1918</v>
      </c>
      <c r="B225" s="42">
        <f t="shared" si="32"/>
        <v>6481</v>
      </c>
      <c r="C225" s="40">
        <f t="shared" si="33"/>
        <v>0</v>
      </c>
      <c r="D225" s="40">
        <f t="shared" si="34"/>
        <v>0</v>
      </c>
      <c r="E225" s="40">
        <f t="shared" si="36"/>
        <v>0</v>
      </c>
      <c r="F225" s="40">
        <f t="shared" si="31"/>
        <v>0</v>
      </c>
      <c r="G225" s="40">
        <f t="shared" si="35"/>
        <v>0</v>
      </c>
      <c r="H225" s="38"/>
      <c r="I225" s="38"/>
      <c r="J225" s="38"/>
      <c r="K225" s="38"/>
      <c r="L225" s="38"/>
      <c r="M225" s="38"/>
      <c r="R225" s="56"/>
      <c r="S225" s="56"/>
    </row>
    <row r="226" spans="1:19" ht="15" x14ac:dyDescent="0.25">
      <c r="A226" s="41">
        <f t="shared" si="30"/>
        <v>1918</v>
      </c>
      <c r="B226" s="42">
        <f t="shared" si="32"/>
        <v>6511</v>
      </c>
      <c r="C226" s="40">
        <f t="shared" si="33"/>
        <v>0</v>
      </c>
      <c r="D226" s="40">
        <f t="shared" si="34"/>
        <v>0</v>
      </c>
      <c r="E226" s="40">
        <f t="shared" si="36"/>
        <v>0</v>
      </c>
      <c r="F226" s="40">
        <f t="shared" si="31"/>
        <v>0</v>
      </c>
      <c r="G226" s="40">
        <f t="shared" si="35"/>
        <v>0</v>
      </c>
      <c r="H226" s="38"/>
      <c r="I226" s="38"/>
      <c r="J226" s="38"/>
      <c r="K226" s="38"/>
      <c r="L226" s="38"/>
      <c r="M226" s="38"/>
      <c r="R226" s="56"/>
      <c r="S226" s="56"/>
    </row>
    <row r="227" spans="1:19" ht="15" x14ac:dyDescent="0.25">
      <c r="A227" s="41">
        <f t="shared" si="30"/>
        <v>1918</v>
      </c>
      <c r="B227" s="42">
        <f t="shared" si="32"/>
        <v>6542</v>
      </c>
      <c r="C227" s="40">
        <f t="shared" si="33"/>
        <v>0</v>
      </c>
      <c r="D227" s="40">
        <f t="shared" si="34"/>
        <v>0</v>
      </c>
      <c r="E227" s="40">
        <f t="shared" si="36"/>
        <v>0</v>
      </c>
      <c r="F227" s="40">
        <f t="shared" si="31"/>
        <v>0</v>
      </c>
      <c r="G227" s="40">
        <f t="shared" si="35"/>
        <v>0</v>
      </c>
      <c r="H227" s="38"/>
      <c r="I227" s="38"/>
      <c r="J227" s="38"/>
      <c r="K227" s="38"/>
      <c r="L227" s="38"/>
      <c r="M227" s="38"/>
      <c r="R227" s="56"/>
      <c r="S227" s="56"/>
    </row>
    <row r="228" spans="1:19" ht="15" x14ac:dyDescent="0.25">
      <c r="A228" s="41">
        <f t="shared" si="30"/>
        <v>1918</v>
      </c>
      <c r="B228" s="42">
        <f t="shared" si="32"/>
        <v>6572</v>
      </c>
      <c r="C228" s="40">
        <f t="shared" si="33"/>
        <v>0</v>
      </c>
      <c r="D228" s="40">
        <f t="shared" si="34"/>
        <v>0</v>
      </c>
      <c r="E228" s="40">
        <f t="shared" si="36"/>
        <v>0</v>
      </c>
      <c r="F228" s="40">
        <f t="shared" si="31"/>
        <v>0</v>
      </c>
      <c r="G228" s="40">
        <f t="shared" si="35"/>
        <v>0</v>
      </c>
      <c r="H228" s="38"/>
      <c r="I228" s="38"/>
      <c r="J228" s="38"/>
      <c r="K228" s="38"/>
      <c r="L228" s="38"/>
      <c r="M228" s="38"/>
      <c r="R228" s="56"/>
      <c r="S228" s="56"/>
    </row>
    <row r="229" spans="1:19" ht="15" x14ac:dyDescent="0.25">
      <c r="A229" s="41">
        <f t="shared" si="30"/>
        <v>1918</v>
      </c>
      <c r="B229" s="42">
        <f t="shared" si="32"/>
        <v>6603</v>
      </c>
      <c r="C229" s="40">
        <f t="shared" si="33"/>
        <v>0</v>
      </c>
      <c r="D229" s="40">
        <f t="shared" si="34"/>
        <v>0</v>
      </c>
      <c r="E229" s="40">
        <f t="shared" si="36"/>
        <v>0</v>
      </c>
      <c r="F229" s="40">
        <f t="shared" si="31"/>
        <v>0</v>
      </c>
      <c r="G229" s="40">
        <f t="shared" si="35"/>
        <v>0</v>
      </c>
      <c r="H229" s="38"/>
      <c r="I229" s="38"/>
      <c r="J229" s="38"/>
      <c r="K229" s="38"/>
      <c r="L229" s="38"/>
      <c r="M229" s="38"/>
      <c r="R229" s="56"/>
      <c r="S229" s="56"/>
    </row>
    <row r="230" spans="1:19" ht="15" x14ac:dyDescent="0.25">
      <c r="A230" s="41">
        <f t="shared" si="30"/>
        <v>1918</v>
      </c>
      <c r="B230" s="42">
        <f t="shared" si="32"/>
        <v>6634</v>
      </c>
      <c r="C230" s="40">
        <f t="shared" si="33"/>
        <v>0</v>
      </c>
      <c r="D230" s="40">
        <f t="shared" si="34"/>
        <v>0</v>
      </c>
      <c r="E230" s="40">
        <f t="shared" si="36"/>
        <v>0</v>
      </c>
      <c r="F230" s="40">
        <f t="shared" si="31"/>
        <v>0</v>
      </c>
      <c r="G230" s="40">
        <f t="shared" si="35"/>
        <v>0</v>
      </c>
      <c r="H230" s="38"/>
      <c r="I230" s="38"/>
      <c r="J230" s="38"/>
      <c r="K230" s="38"/>
      <c r="L230" s="38"/>
      <c r="M230" s="38"/>
      <c r="R230" s="56"/>
      <c r="S230" s="56"/>
    </row>
    <row r="231" spans="1:19" ht="15" x14ac:dyDescent="0.25">
      <c r="A231" s="41">
        <f t="shared" si="30"/>
        <v>1918</v>
      </c>
      <c r="B231" s="42">
        <f t="shared" si="32"/>
        <v>6662</v>
      </c>
      <c r="C231" s="40">
        <f t="shared" si="33"/>
        <v>0</v>
      </c>
      <c r="D231" s="40">
        <f t="shared" si="34"/>
        <v>0</v>
      </c>
      <c r="E231" s="40">
        <f t="shared" si="36"/>
        <v>0</v>
      </c>
      <c r="F231" s="40">
        <f t="shared" si="31"/>
        <v>0</v>
      </c>
      <c r="G231" s="40">
        <f t="shared" si="35"/>
        <v>0</v>
      </c>
      <c r="H231" s="38"/>
      <c r="I231" s="38"/>
      <c r="J231" s="38"/>
      <c r="K231" s="38"/>
      <c r="L231" s="38"/>
      <c r="M231" s="38"/>
      <c r="R231" s="56"/>
      <c r="S231" s="56"/>
    </row>
    <row r="232" spans="1:19" ht="15" x14ac:dyDescent="0.25">
      <c r="A232" s="41">
        <f t="shared" si="30"/>
        <v>1918</v>
      </c>
      <c r="B232" s="42">
        <f t="shared" si="32"/>
        <v>6693</v>
      </c>
      <c r="C232" s="40">
        <f t="shared" si="33"/>
        <v>0</v>
      </c>
      <c r="D232" s="40">
        <f t="shared" si="34"/>
        <v>0</v>
      </c>
      <c r="E232" s="40">
        <f t="shared" si="36"/>
        <v>0</v>
      </c>
      <c r="F232" s="40">
        <f t="shared" si="31"/>
        <v>0</v>
      </c>
      <c r="G232" s="40">
        <f t="shared" si="35"/>
        <v>0</v>
      </c>
      <c r="H232" s="38"/>
      <c r="I232" s="38"/>
      <c r="J232" s="38"/>
      <c r="K232" s="38"/>
      <c r="L232" s="38"/>
      <c r="M232" s="38"/>
      <c r="R232" s="56"/>
      <c r="S232" s="56"/>
    </row>
    <row r="233" spans="1:19" ht="15" x14ac:dyDescent="0.25">
      <c r="A233" s="41">
        <f t="shared" si="30"/>
        <v>1918</v>
      </c>
      <c r="B233" s="42">
        <f t="shared" si="32"/>
        <v>6723</v>
      </c>
      <c r="C233" s="40">
        <f t="shared" si="33"/>
        <v>0</v>
      </c>
      <c r="D233" s="40">
        <f t="shared" si="34"/>
        <v>0</v>
      </c>
      <c r="E233" s="40">
        <f t="shared" si="36"/>
        <v>0</v>
      </c>
      <c r="F233" s="40">
        <f t="shared" si="31"/>
        <v>0</v>
      </c>
      <c r="G233" s="40">
        <f t="shared" si="35"/>
        <v>0</v>
      </c>
      <c r="H233" s="38"/>
      <c r="I233" s="38"/>
      <c r="J233" s="38"/>
      <c r="K233" s="38"/>
      <c r="L233" s="38"/>
      <c r="M233" s="38"/>
      <c r="R233" s="56"/>
      <c r="S233" s="56"/>
    </row>
    <row r="234" spans="1:19" ht="15" x14ac:dyDescent="0.25">
      <c r="A234" s="41">
        <f t="shared" si="30"/>
        <v>1918</v>
      </c>
      <c r="B234" s="42">
        <f t="shared" si="32"/>
        <v>6754</v>
      </c>
      <c r="C234" s="40">
        <f t="shared" si="33"/>
        <v>0</v>
      </c>
      <c r="D234" s="40">
        <f t="shared" si="34"/>
        <v>0</v>
      </c>
      <c r="E234" s="40">
        <f t="shared" si="36"/>
        <v>0</v>
      </c>
      <c r="F234" s="40">
        <f t="shared" si="31"/>
        <v>0</v>
      </c>
      <c r="G234" s="40">
        <f t="shared" si="35"/>
        <v>0</v>
      </c>
      <c r="H234" s="38"/>
      <c r="I234" s="38"/>
      <c r="J234" s="38"/>
      <c r="K234" s="38"/>
      <c r="L234" s="38"/>
      <c r="M234" s="38"/>
      <c r="R234" s="56"/>
      <c r="S234" s="56"/>
    </row>
    <row r="235" spans="1:19" ht="15" x14ac:dyDescent="0.25">
      <c r="A235" s="41">
        <f t="shared" si="30"/>
        <v>1919</v>
      </c>
      <c r="B235" s="42">
        <f t="shared" si="32"/>
        <v>6784</v>
      </c>
      <c r="C235" s="40">
        <f t="shared" si="33"/>
        <v>0</v>
      </c>
      <c r="D235" s="40">
        <f t="shared" si="34"/>
        <v>0</v>
      </c>
      <c r="E235" s="40">
        <f t="shared" si="36"/>
        <v>0</v>
      </c>
      <c r="F235" s="40">
        <f t="shared" si="31"/>
        <v>0</v>
      </c>
      <c r="G235" s="40">
        <f t="shared" si="35"/>
        <v>0</v>
      </c>
      <c r="H235" s="38"/>
      <c r="I235" s="38"/>
      <c r="J235" s="38"/>
      <c r="K235" s="38"/>
      <c r="L235" s="38"/>
      <c r="M235" s="38"/>
      <c r="R235" s="56"/>
      <c r="S235" s="56"/>
    </row>
    <row r="236" spans="1:19" ht="15" x14ac:dyDescent="0.25">
      <c r="A236" s="41">
        <f t="shared" si="30"/>
        <v>1919</v>
      </c>
      <c r="B236" s="42">
        <f t="shared" si="32"/>
        <v>6815</v>
      </c>
      <c r="C236" s="40">
        <f t="shared" si="33"/>
        <v>0</v>
      </c>
      <c r="D236" s="40">
        <f t="shared" si="34"/>
        <v>0</v>
      </c>
      <c r="E236" s="40">
        <f t="shared" si="36"/>
        <v>0</v>
      </c>
      <c r="F236" s="40">
        <f t="shared" si="31"/>
        <v>0</v>
      </c>
      <c r="G236" s="40">
        <f t="shared" si="35"/>
        <v>0</v>
      </c>
      <c r="H236" s="38"/>
      <c r="I236" s="38"/>
      <c r="J236" s="38"/>
      <c r="K236" s="38"/>
      <c r="L236" s="38"/>
      <c r="M236" s="38"/>
      <c r="R236" s="56"/>
      <c r="S236" s="56"/>
    </row>
    <row r="237" spans="1:19" ht="15" x14ac:dyDescent="0.25">
      <c r="A237" s="41">
        <f t="shared" si="30"/>
        <v>1919</v>
      </c>
      <c r="B237" s="42">
        <f t="shared" si="32"/>
        <v>6846</v>
      </c>
      <c r="C237" s="40">
        <f t="shared" si="33"/>
        <v>0</v>
      </c>
      <c r="D237" s="40">
        <f t="shared" si="34"/>
        <v>0</v>
      </c>
      <c r="E237" s="40">
        <f t="shared" si="36"/>
        <v>0</v>
      </c>
      <c r="F237" s="40">
        <f t="shared" si="31"/>
        <v>0</v>
      </c>
      <c r="G237" s="40">
        <f t="shared" si="35"/>
        <v>0</v>
      </c>
      <c r="H237" s="38"/>
      <c r="I237" s="38"/>
      <c r="J237" s="38"/>
      <c r="K237" s="38"/>
      <c r="L237" s="38"/>
      <c r="M237" s="38"/>
      <c r="R237" s="56"/>
      <c r="S237" s="56"/>
    </row>
    <row r="238" spans="1:19" ht="15" x14ac:dyDescent="0.25">
      <c r="A238" s="41">
        <f t="shared" si="30"/>
        <v>1919</v>
      </c>
      <c r="B238" s="42">
        <f t="shared" si="32"/>
        <v>6876</v>
      </c>
      <c r="C238" s="40">
        <f t="shared" si="33"/>
        <v>0</v>
      </c>
      <c r="D238" s="40">
        <f t="shared" si="34"/>
        <v>0</v>
      </c>
      <c r="E238" s="40">
        <f t="shared" si="36"/>
        <v>0</v>
      </c>
      <c r="F238" s="40">
        <f t="shared" si="31"/>
        <v>0</v>
      </c>
      <c r="G238" s="40">
        <f t="shared" si="35"/>
        <v>0</v>
      </c>
      <c r="H238" s="38"/>
      <c r="I238" s="38"/>
      <c r="J238" s="38"/>
      <c r="K238" s="38"/>
      <c r="L238" s="38"/>
      <c r="M238" s="38"/>
      <c r="R238" s="56"/>
      <c r="S238" s="56"/>
    </row>
    <row r="239" spans="1:19" ht="15" x14ac:dyDescent="0.25">
      <c r="A239" s="41">
        <f t="shared" si="30"/>
        <v>1919</v>
      </c>
      <c r="B239" s="42">
        <f t="shared" si="32"/>
        <v>6907</v>
      </c>
      <c r="C239" s="40">
        <f t="shared" si="33"/>
        <v>0</v>
      </c>
      <c r="D239" s="40">
        <f t="shared" si="34"/>
        <v>0</v>
      </c>
      <c r="E239" s="40">
        <f t="shared" si="36"/>
        <v>0</v>
      </c>
      <c r="F239" s="40">
        <f t="shared" si="31"/>
        <v>0</v>
      </c>
      <c r="G239" s="40">
        <f t="shared" si="35"/>
        <v>0</v>
      </c>
      <c r="H239" s="38"/>
      <c r="I239" s="38"/>
      <c r="J239" s="38"/>
      <c r="K239" s="38"/>
      <c r="L239" s="38"/>
      <c r="M239" s="38"/>
      <c r="R239" s="56"/>
      <c r="S239" s="56"/>
    </row>
    <row r="240" spans="1:19" ht="15" x14ac:dyDescent="0.25">
      <c r="A240" s="41">
        <f t="shared" si="30"/>
        <v>1919</v>
      </c>
      <c r="B240" s="42">
        <f t="shared" si="32"/>
        <v>6937</v>
      </c>
      <c r="C240" s="40">
        <f t="shared" si="33"/>
        <v>0</v>
      </c>
      <c r="D240" s="40">
        <f t="shared" si="34"/>
        <v>0</v>
      </c>
      <c r="E240" s="40">
        <f t="shared" si="36"/>
        <v>0</v>
      </c>
      <c r="F240" s="40">
        <f t="shared" si="31"/>
        <v>0</v>
      </c>
      <c r="G240" s="40">
        <f t="shared" si="35"/>
        <v>0</v>
      </c>
      <c r="H240" s="38"/>
      <c r="I240" s="38"/>
      <c r="J240" s="38"/>
      <c r="K240" s="38"/>
      <c r="L240" s="38"/>
      <c r="M240" s="38"/>
      <c r="R240" s="56"/>
      <c r="S240" s="56"/>
    </row>
    <row r="241" spans="1:19" ht="15" x14ac:dyDescent="0.25">
      <c r="A241" s="41">
        <f t="shared" si="30"/>
        <v>1919</v>
      </c>
      <c r="B241" s="42">
        <f t="shared" si="32"/>
        <v>6968</v>
      </c>
      <c r="C241" s="40">
        <f t="shared" si="33"/>
        <v>0</v>
      </c>
      <c r="D241" s="40">
        <f t="shared" si="34"/>
        <v>0</v>
      </c>
      <c r="E241" s="40">
        <f t="shared" si="36"/>
        <v>0</v>
      </c>
      <c r="F241" s="40">
        <f t="shared" si="31"/>
        <v>0</v>
      </c>
      <c r="G241" s="40">
        <f t="shared" si="35"/>
        <v>0</v>
      </c>
      <c r="H241" s="38"/>
      <c r="I241" s="38"/>
      <c r="J241" s="38"/>
      <c r="K241" s="38"/>
      <c r="L241" s="38"/>
      <c r="M241" s="38"/>
      <c r="R241" s="56"/>
      <c r="S241" s="56"/>
    </row>
    <row r="242" spans="1:19" ht="15" x14ac:dyDescent="0.25">
      <c r="A242" s="41">
        <f t="shared" si="30"/>
        <v>1919</v>
      </c>
      <c r="B242" s="42">
        <f t="shared" si="32"/>
        <v>6999</v>
      </c>
      <c r="C242" s="40">
        <f t="shared" si="33"/>
        <v>0</v>
      </c>
      <c r="D242" s="40">
        <f t="shared" si="34"/>
        <v>0</v>
      </c>
      <c r="E242" s="40">
        <f t="shared" si="36"/>
        <v>0</v>
      </c>
      <c r="F242" s="40">
        <f t="shared" si="31"/>
        <v>0</v>
      </c>
      <c r="G242" s="40">
        <f t="shared" si="35"/>
        <v>0</v>
      </c>
      <c r="H242" s="38"/>
      <c r="I242" s="38"/>
      <c r="J242" s="38"/>
      <c r="K242" s="38"/>
      <c r="L242" s="38"/>
      <c r="M242" s="38"/>
      <c r="R242" s="56"/>
      <c r="S242" s="56"/>
    </row>
    <row r="243" spans="1:19" ht="15" x14ac:dyDescent="0.25">
      <c r="A243" s="41">
        <f t="shared" si="30"/>
        <v>1919</v>
      </c>
      <c r="B243" s="42">
        <f t="shared" si="32"/>
        <v>7027</v>
      </c>
      <c r="C243" s="40">
        <f t="shared" si="33"/>
        <v>0</v>
      </c>
      <c r="D243" s="40">
        <f t="shared" si="34"/>
        <v>0</v>
      </c>
      <c r="E243" s="40">
        <f t="shared" si="36"/>
        <v>0</v>
      </c>
      <c r="F243" s="40">
        <f t="shared" si="31"/>
        <v>0</v>
      </c>
      <c r="G243" s="40">
        <f t="shared" si="35"/>
        <v>0</v>
      </c>
      <c r="H243" s="38"/>
      <c r="I243" s="38"/>
      <c r="J243" s="38"/>
      <c r="K243" s="38"/>
      <c r="L243" s="38"/>
      <c r="M243" s="38"/>
      <c r="R243" s="56"/>
      <c r="S243" s="56"/>
    </row>
    <row r="244" spans="1:19" ht="15" x14ac:dyDescent="0.25">
      <c r="A244" s="41">
        <f t="shared" si="30"/>
        <v>1919</v>
      </c>
      <c r="B244" s="42">
        <f t="shared" si="32"/>
        <v>7058</v>
      </c>
      <c r="C244" s="40">
        <f t="shared" si="33"/>
        <v>0</v>
      </c>
      <c r="D244" s="40">
        <f t="shared" si="34"/>
        <v>0</v>
      </c>
      <c r="E244" s="40">
        <f t="shared" si="36"/>
        <v>0</v>
      </c>
      <c r="F244" s="40">
        <f t="shared" si="31"/>
        <v>0</v>
      </c>
      <c r="G244" s="40">
        <f t="shared" si="35"/>
        <v>0</v>
      </c>
      <c r="H244" s="38"/>
      <c r="I244" s="38"/>
      <c r="J244" s="38"/>
      <c r="K244" s="38"/>
      <c r="L244" s="38"/>
      <c r="M244" s="38"/>
      <c r="R244" s="56"/>
      <c r="S244" s="56"/>
    </row>
    <row r="245" spans="1:19" ht="15" x14ac:dyDescent="0.25">
      <c r="A245" s="41">
        <f t="shared" si="30"/>
        <v>1919</v>
      </c>
      <c r="B245" s="42">
        <f t="shared" si="32"/>
        <v>7088</v>
      </c>
      <c r="C245" s="40">
        <f t="shared" si="33"/>
        <v>0</v>
      </c>
      <c r="D245" s="40">
        <f t="shared" si="34"/>
        <v>0</v>
      </c>
      <c r="E245" s="40">
        <f t="shared" si="36"/>
        <v>0</v>
      </c>
      <c r="F245" s="40">
        <f t="shared" si="31"/>
        <v>0</v>
      </c>
      <c r="G245" s="40">
        <f t="shared" si="35"/>
        <v>0</v>
      </c>
      <c r="H245" s="38"/>
      <c r="I245" s="38"/>
      <c r="J245" s="38"/>
      <c r="K245" s="38"/>
      <c r="L245" s="38"/>
      <c r="M245" s="38"/>
      <c r="R245" s="56"/>
      <c r="S245" s="56"/>
    </row>
    <row r="246" spans="1:19" ht="15" x14ac:dyDescent="0.25">
      <c r="A246" s="41">
        <f t="shared" si="30"/>
        <v>1919</v>
      </c>
      <c r="B246" s="42">
        <f t="shared" si="32"/>
        <v>7119</v>
      </c>
      <c r="C246" s="40">
        <f t="shared" si="33"/>
        <v>0</v>
      </c>
      <c r="D246" s="40">
        <f t="shared" si="34"/>
        <v>0</v>
      </c>
      <c r="E246" s="40">
        <f t="shared" si="36"/>
        <v>0</v>
      </c>
      <c r="F246" s="40">
        <f t="shared" si="31"/>
        <v>0</v>
      </c>
      <c r="G246" s="40">
        <f t="shared" si="35"/>
        <v>0</v>
      </c>
      <c r="H246" s="38"/>
      <c r="I246" s="38"/>
      <c r="J246" s="38"/>
      <c r="K246" s="38"/>
      <c r="L246" s="38"/>
      <c r="M246" s="38"/>
      <c r="R246" s="56"/>
      <c r="S246" s="56"/>
    </row>
    <row r="247" spans="1:19" ht="15" x14ac:dyDescent="0.25">
      <c r="A247" s="41">
        <f t="shared" si="30"/>
        <v>1920</v>
      </c>
      <c r="B247" s="42">
        <f t="shared" si="32"/>
        <v>7149</v>
      </c>
      <c r="C247" s="40">
        <f t="shared" si="33"/>
        <v>0</v>
      </c>
      <c r="D247" s="40">
        <f t="shared" si="34"/>
        <v>0</v>
      </c>
      <c r="E247" s="40">
        <f t="shared" si="36"/>
        <v>0</v>
      </c>
      <c r="F247" s="40">
        <f t="shared" si="31"/>
        <v>0</v>
      </c>
      <c r="G247" s="40">
        <f t="shared" si="35"/>
        <v>0</v>
      </c>
      <c r="H247" s="38"/>
      <c r="I247" s="38"/>
      <c r="J247" s="38"/>
      <c r="K247" s="38"/>
      <c r="L247" s="38"/>
      <c r="M247" s="38"/>
      <c r="R247" s="56"/>
      <c r="S247" s="56"/>
    </row>
    <row r="248" spans="1:19" ht="15" x14ac:dyDescent="0.25">
      <c r="A248" s="41">
        <f t="shared" si="30"/>
        <v>1920</v>
      </c>
      <c r="B248" s="42">
        <f t="shared" si="32"/>
        <v>7180</v>
      </c>
      <c r="C248" s="40">
        <f t="shared" si="33"/>
        <v>0</v>
      </c>
      <c r="D248" s="40">
        <f t="shared" si="34"/>
        <v>0</v>
      </c>
      <c r="E248" s="40">
        <f t="shared" si="36"/>
        <v>0</v>
      </c>
      <c r="F248" s="40">
        <f t="shared" si="31"/>
        <v>0</v>
      </c>
      <c r="G248" s="40">
        <f t="shared" si="35"/>
        <v>0</v>
      </c>
      <c r="H248" s="38"/>
      <c r="I248" s="38"/>
      <c r="J248" s="38"/>
      <c r="K248" s="38"/>
      <c r="L248" s="38"/>
      <c r="M248" s="38"/>
      <c r="R248" s="56"/>
      <c r="S248" s="56"/>
    </row>
    <row r="249" spans="1:19" ht="15" x14ac:dyDescent="0.25">
      <c r="A249" s="41">
        <f t="shared" si="30"/>
        <v>1920</v>
      </c>
      <c r="B249" s="42">
        <f t="shared" si="32"/>
        <v>7211</v>
      </c>
      <c r="C249" s="40">
        <f t="shared" si="33"/>
        <v>0</v>
      </c>
      <c r="D249" s="40">
        <f t="shared" si="34"/>
        <v>0</v>
      </c>
      <c r="E249" s="40">
        <f t="shared" si="36"/>
        <v>0</v>
      </c>
      <c r="F249" s="40">
        <f t="shared" si="31"/>
        <v>0</v>
      </c>
      <c r="G249" s="40">
        <f t="shared" si="35"/>
        <v>0</v>
      </c>
      <c r="H249" s="38"/>
      <c r="I249" s="38"/>
      <c r="J249" s="38"/>
      <c r="K249" s="38"/>
      <c r="L249" s="38"/>
      <c r="M249" s="38"/>
      <c r="R249" s="56"/>
      <c r="S249" s="56"/>
    </row>
    <row r="250" spans="1:19" ht="15" x14ac:dyDescent="0.25">
      <c r="A250" s="41">
        <f t="shared" si="30"/>
        <v>1920</v>
      </c>
      <c r="B250" s="42">
        <f t="shared" si="32"/>
        <v>7241</v>
      </c>
      <c r="C250" s="40">
        <f t="shared" si="33"/>
        <v>0</v>
      </c>
      <c r="D250" s="40">
        <f t="shared" si="34"/>
        <v>0</v>
      </c>
      <c r="E250" s="40">
        <f t="shared" si="36"/>
        <v>0</v>
      </c>
      <c r="F250" s="40">
        <f t="shared" si="31"/>
        <v>0</v>
      </c>
      <c r="G250" s="40">
        <f t="shared" si="35"/>
        <v>0</v>
      </c>
      <c r="H250" s="38"/>
      <c r="I250" s="38"/>
      <c r="J250" s="38"/>
      <c r="K250" s="38"/>
      <c r="L250" s="38"/>
      <c r="M250" s="38"/>
      <c r="R250" s="56"/>
      <c r="S250" s="56"/>
    </row>
    <row r="251" spans="1:19" ht="15" x14ac:dyDescent="0.25">
      <c r="A251" s="41">
        <f t="shared" si="30"/>
        <v>1920</v>
      </c>
      <c r="B251" s="42">
        <f t="shared" si="32"/>
        <v>7272</v>
      </c>
      <c r="C251" s="40">
        <f t="shared" si="33"/>
        <v>0</v>
      </c>
      <c r="D251" s="40">
        <f t="shared" si="34"/>
        <v>0</v>
      </c>
      <c r="E251" s="40">
        <f t="shared" si="36"/>
        <v>0</v>
      </c>
      <c r="F251" s="40">
        <f t="shared" si="31"/>
        <v>0</v>
      </c>
      <c r="G251" s="40">
        <f t="shared" si="35"/>
        <v>0</v>
      </c>
      <c r="H251" s="38"/>
      <c r="I251" s="38"/>
      <c r="J251" s="38"/>
      <c r="K251" s="38"/>
      <c r="L251" s="38"/>
      <c r="M251" s="38"/>
      <c r="R251" s="56"/>
      <c r="S251" s="56"/>
    </row>
    <row r="252" spans="1:19" ht="15" x14ac:dyDescent="0.25">
      <c r="A252" s="41">
        <f t="shared" si="30"/>
        <v>1920</v>
      </c>
      <c r="B252" s="42">
        <f t="shared" si="32"/>
        <v>7302</v>
      </c>
      <c r="C252" s="40">
        <f t="shared" si="33"/>
        <v>0</v>
      </c>
      <c r="D252" s="40">
        <f t="shared" si="34"/>
        <v>0</v>
      </c>
      <c r="E252" s="40">
        <f t="shared" si="36"/>
        <v>0</v>
      </c>
      <c r="F252" s="40">
        <f t="shared" si="31"/>
        <v>0</v>
      </c>
      <c r="G252" s="40">
        <f t="shared" si="35"/>
        <v>0</v>
      </c>
      <c r="H252" s="38"/>
      <c r="I252" s="38"/>
      <c r="J252" s="38"/>
      <c r="K252" s="38"/>
      <c r="L252" s="38"/>
      <c r="M252" s="38"/>
      <c r="R252" s="56"/>
      <c r="S252" s="56"/>
    </row>
    <row r="253" spans="1:19" ht="15" x14ac:dyDescent="0.25">
      <c r="A253" s="41">
        <f t="shared" si="30"/>
        <v>1920</v>
      </c>
      <c r="B253" s="42">
        <f t="shared" si="32"/>
        <v>7333</v>
      </c>
      <c r="C253" s="40">
        <f t="shared" si="33"/>
        <v>0</v>
      </c>
      <c r="D253" s="40">
        <f t="shared" si="34"/>
        <v>0</v>
      </c>
      <c r="E253" s="40">
        <f t="shared" si="36"/>
        <v>0</v>
      </c>
      <c r="F253" s="40">
        <f t="shared" si="31"/>
        <v>0</v>
      </c>
      <c r="G253" s="40">
        <f t="shared" si="35"/>
        <v>0</v>
      </c>
      <c r="H253" s="38"/>
      <c r="I253" s="38"/>
      <c r="J253" s="38"/>
      <c r="K253" s="38"/>
      <c r="L253" s="38"/>
      <c r="M253" s="38"/>
      <c r="R253" s="56"/>
      <c r="S253" s="56"/>
    </row>
    <row r="254" spans="1:19" ht="15" x14ac:dyDescent="0.25">
      <c r="A254" s="41">
        <f t="shared" si="30"/>
        <v>1920</v>
      </c>
      <c r="B254" s="42">
        <f t="shared" si="32"/>
        <v>7364</v>
      </c>
      <c r="C254" s="40">
        <f t="shared" si="33"/>
        <v>0</v>
      </c>
      <c r="D254" s="40">
        <f t="shared" si="34"/>
        <v>0</v>
      </c>
      <c r="E254" s="40">
        <f t="shared" si="36"/>
        <v>0</v>
      </c>
      <c r="F254" s="40">
        <f t="shared" si="31"/>
        <v>0</v>
      </c>
      <c r="G254" s="40">
        <f t="shared" si="35"/>
        <v>0</v>
      </c>
      <c r="H254" s="38"/>
      <c r="I254" s="38"/>
      <c r="J254" s="38"/>
      <c r="K254" s="38"/>
      <c r="L254" s="38"/>
      <c r="M254" s="38"/>
      <c r="R254" s="56"/>
      <c r="S254" s="56"/>
    </row>
    <row r="255" spans="1:19" ht="15" x14ac:dyDescent="0.25">
      <c r="A255" s="41">
        <f t="shared" si="30"/>
        <v>1920</v>
      </c>
      <c r="B255" s="42">
        <f t="shared" si="32"/>
        <v>7393</v>
      </c>
      <c r="C255" s="40">
        <f t="shared" si="33"/>
        <v>0</v>
      </c>
      <c r="D255" s="40">
        <f t="shared" si="34"/>
        <v>0</v>
      </c>
      <c r="E255" s="40">
        <f t="shared" si="36"/>
        <v>0</v>
      </c>
      <c r="F255" s="40">
        <f t="shared" si="31"/>
        <v>0</v>
      </c>
      <c r="G255" s="40">
        <f t="shared" si="35"/>
        <v>0</v>
      </c>
      <c r="H255" s="38"/>
      <c r="I255" s="38"/>
      <c r="J255" s="38"/>
      <c r="K255" s="38"/>
      <c r="L255" s="38"/>
      <c r="M255" s="38"/>
      <c r="R255" s="56"/>
      <c r="S255" s="56"/>
    </row>
    <row r="256" spans="1:19" ht="15" x14ac:dyDescent="0.25">
      <c r="A256" s="41">
        <f t="shared" si="30"/>
        <v>1920</v>
      </c>
      <c r="B256" s="42">
        <f t="shared" si="32"/>
        <v>7424</v>
      </c>
      <c r="C256" s="40">
        <f t="shared" si="33"/>
        <v>0</v>
      </c>
      <c r="D256" s="40">
        <f t="shared" si="34"/>
        <v>0</v>
      </c>
      <c r="E256" s="40">
        <f t="shared" si="36"/>
        <v>0</v>
      </c>
      <c r="F256" s="40">
        <f t="shared" si="31"/>
        <v>0</v>
      </c>
      <c r="G256" s="40">
        <f t="shared" si="35"/>
        <v>0</v>
      </c>
      <c r="H256" s="38"/>
      <c r="I256" s="38"/>
      <c r="J256" s="38"/>
      <c r="K256" s="38"/>
      <c r="L256" s="38"/>
      <c r="M256" s="38"/>
      <c r="R256" s="56"/>
      <c r="S256" s="56"/>
    </row>
    <row r="257" spans="1:19" ht="15" x14ac:dyDescent="0.25">
      <c r="A257" s="41">
        <f t="shared" si="30"/>
        <v>1920</v>
      </c>
      <c r="B257" s="42">
        <f t="shared" si="32"/>
        <v>7454</v>
      </c>
      <c r="C257" s="40">
        <f t="shared" si="33"/>
        <v>0</v>
      </c>
      <c r="D257" s="40">
        <f t="shared" si="34"/>
        <v>0</v>
      </c>
      <c r="E257" s="40">
        <f t="shared" si="36"/>
        <v>0</v>
      </c>
      <c r="F257" s="40">
        <f t="shared" si="31"/>
        <v>0</v>
      </c>
      <c r="G257" s="40">
        <f t="shared" si="35"/>
        <v>0</v>
      </c>
      <c r="H257" s="38"/>
      <c r="I257" s="38"/>
      <c r="J257" s="38"/>
      <c r="K257" s="38"/>
      <c r="L257" s="38"/>
      <c r="M257" s="38"/>
      <c r="R257" s="56"/>
      <c r="S257" s="56"/>
    </row>
    <row r="258" spans="1:19" ht="15" x14ac:dyDescent="0.25">
      <c r="A258" s="41">
        <f t="shared" si="30"/>
        <v>1920</v>
      </c>
      <c r="B258" s="42">
        <f t="shared" si="32"/>
        <v>7485</v>
      </c>
      <c r="C258" s="40">
        <f t="shared" si="33"/>
        <v>0</v>
      </c>
      <c r="D258" s="40">
        <f t="shared" si="34"/>
        <v>0</v>
      </c>
      <c r="E258" s="40">
        <f t="shared" si="36"/>
        <v>0</v>
      </c>
      <c r="F258" s="40">
        <f t="shared" si="31"/>
        <v>0</v>
      </c>
      <c r="G258" s="40">
        <f t="shared" si="35"/>
        <v>0</v>
      </c>
      <c r="H258" s="38"/>
      <c r="I258" s="38"/>
      <c r="J258" s="38"/>
      <c r="K258" s="38"/>
      <c r="L258" s="38"/>
      <c r="M258" s="38"/>
      <c r="R258" s="56"/>
      <c r="S258" s="56"/>
    </row>
    <row r="259" spans="1:19" ht="15" x14ac:dyDescent="0.25">
      <c r="A259" s="41">
        <f t="shared" si="30"/>
        <v>1921</v>
      </c>
      <c r="B259" s="42">
        <f t="shared" si="32"/>
        <v>7515</v>
      </c>
      <c r="C259" s="40">
        <f t="shared" si="33"/>
        <v>0</v>
      </c>
      <c r="D259" s="40">
        <f t="shared" si="34"/>
        <v>0</v>
      </c>
      <c r="E259" s="40">
        <f t="shared" si="36"/>
        <v>0</v>
      </c>
      <c r="F259" s="40">
        <f t="shared" si="31"/>
        <v>0</v>
      </c>
      <c r="G259" s="40">
        <f t="shared" si="35"/>
        <v>0</v>
      </c>
      <c r="H259" s="38"/>
      <c r="I259" s="38"/>
      <c r="J259" s="38"/>
      <c r="K259" s="38"/>
      <c r="L259" s="38"/>
      <c r="M259" s="38"/>
      <c r="R259" s="56"/>
      <c r="S259" s="56"/>
    </row>
    <row r="260" spans="1:19" ht="15" x14ac:dyDescent="0.25">
      <c r="A260" s="41">
        <f t="shared" si="30"/>
        <v>1921</v>
      </c>
      <c r="B260" s="42">
        <f t="shared" si="32"/>
        <v>7546</v>
      </c>
      <c r="C260" s="40">
        <f t="shared" si="33"/>
        <v>0</v>
      </c>
      <c r="D260" s="40">
        <f t="shared" si="34"/>
        <v>0</v>
      </c>
      <c r="E260" s="40">
        <f t="shared" si="36"/>
        <v>0</v>
      </c>
      <c r="F260" s="40">
        <f t="shared" si="31"/>
        <v>0</v>
      </c>
      <c r="G260" s="40">
        <f t="shared" si="35"/>
        <v>0</v>
      </c>
      <c r="H260" s="38"/>
      <c r="I260" s="38"/>
      <c r="J260" s="38"/>
      <c r="K260" s="38"/>
      <c r="L260" s="38"/>
      <c r="M260" s="38"/>
      <c r="R260" s="56"/>
      <c r="S260" s="56"/>
    </row>
    <row r="261" spans="1:19" ht="15" x14ac:dyDescent="0.25">
      <c r="A261" s="41">
        <f t="shared" si="30"/>
        <v>1921</v>
      </c>
      <c r="B261" s="42">
        <f t="shared" si="32"/>
        <v>7577</v>
      </c>
      <c r="C261" s="40">
        <f t="shared" si="33"/>
        <v>0</v>
      </c>
      <c r="D261" s="40">
        <f t="shared" si="34"/>
        <v>0</v>
      </c>
      <c r="E261" s="40">
        <f t="shared" si="36"/>
        <v>0</v>
      </c>
      <c r="F261" s="40">
        <f t="shared" si="31"/>
        <v>0</v>
      </c>
      <c r="G261" s="40">
        <f t="shared" si="35"/>
        <v>0</v>
      </c>
      <c r="H261" s="38"/>
      <c r="I261" s="38"/>
      <c r="J261" s="38"/>
      <c r="K261" s="38"/>
      <c r="L261" s="38"/>
      <c r="M261" s="38"/>
      <c r="R261" s="56"/>
      <c r="S261" s="56"/>
    </row>
    <row r="262" spans="1:19" ht="15" x14ac:dyDescent="0.25">
      <c r="A262" s="41">
        <f t="shared" si="30"/>
        <v>1921</v>
      </c>
      <c r="B262" s="42">
        <f t="shared" si="32"/>
        <v>7607</v>
      </c>
      <c r="C262" s="40">
        <f t="shared" si="33"/>
        <v>0</v>
      </c>
      <c r="D262" s="40">
        <f t="shared" si="34"/>
        <v>0</v>
      </c>
      <c r="E262" s="40">
        <f t="shared" si="36"/>
        <v>0</v>
      </c>
      <c r="F262" s="40">
        <f t="shared" si="31"/>
        <v>0</v>
      </c>
      <c r="G262" s="40">
        <f t="shared" si="35"/>
        <v>0</v>
      </c>
      <c r="H262" s="38"/>
      <c r="I262" s="38"/>
      <c r="J262" s="38"/>
      <c r="K262" s="38"/>
      <c r="L262" s="38"/>
      <c r="M262" s="38"/>
      <c r="R262" s="56"/>
      <c r="S262" s="56"/>
    </row>
    <row r="263" spans="1:19" ht="15" x14ac:dyDescent="0.25">
      <c r="A263" s="41">
        <f t="shared" si="30"/>
        <v>1921</v>
      </c>
      <c r="B263" s="42">
        <f t="shared" si="32"/>
        <v>7638</v>
      </c>
      <c r="C263" s="40">
        <f t="shared" si="33"/>
        <v>0</v>
      </c>
      <c r="D263" s="40">
        <f t="shared" si="34"/>
        <v>0</v>
      </c>
      <c r="E263" s="40">
        <f t="shared" si="36"/>
        <v>0</v>
      </c>
      <c r="F263" s="40">
        <f t="shared" si="31"/>
        <v>0</v>
      </c>
      <c r="G263" s="40">
        <f t="shared" si="35"/>
        <v>0</v>
      </c>
      <c r="H263" s="38"/>
      <c r="I263" s="38"/>
      <c r="J263" s="38"/>
      <c r="K263" s="38"/>
      <c r="L263" s="38"/>
      <c r="M263" s="38"/>
      <c r="R263" s="56"/>
      <c r="S263" s="56"/>
    </row>
    <row r="264" spans="1:19" ht="15" x14ac:dyDescent="0.25">
      <c r="A264" s="41">
        <f t="shared" si="30"/>
        <v>1921</v>
      </c>
      <c r="B264" s="42">
        <f t="shared" si="32"/>
        <v>7668</v>
      </c>
      <c r="C264" s="40">
        <f t="shared" si="33"/>
        <v>0</v>
      </c>
      <c r="D264" s="40">
        <f t="shared" si="34"/>
        <v>0</v>
      </c>
      <c r="E264" s="40">
        <f t="shared" si="36"/>
        <v>0</v>
      </c>
      <c r="F264" s="40">
        <f t="shared" si="31"/>
        <v>0</v>
      </c>
      <c r="G264" s="40">
        <f t="shared" si="35"/>
        <v>0</v>
      </c>
      <c r="H264" s="38"/>
      <c r="I264" s="38"/>
      <c r="J264" s="38"/>
      <c r="K264" s="38"/>
      <c r="L264" s="38"/>
      <c r="M264" s="38"/>
      <c r="R264" s="56"/>
      <c r="S264" s="56"/>
    </row>
    <row r="265" spans="1:19" ht="15" x14ac:dyDescent="0.25">
      <c r="A265" s="41">
        <f t="shared" si="30"/>
        <v>1921</v>
      </c>
      <c r="B265" s="42">
        <f t="shared" si="32"/>
        <v>7699</v>
      </c>
      <c r="C265" s="40">
        <f t="shared" si="33"/>
        <v>0</v>
      </c>
      <c r="D265" s="40">
        <f t="shared" si="34"/>
        <v>0</v>
      </c>
      <c r="E265" s="40">
        <f t="shared" si="36"/>
        <v>0</v>
      </c>
      <c r="F265" s="40">
        <f t="shared" si="31"/>
        <v>0</v>
      </c>
      <c r="G265" s="40">
        <f t="shared" si="35"/>
        <v>0</v>
      </c>
      <c r="H265" s="38"/>
      <c r="I265" s="38"/>
      <c r="J265" s="38"/>
      <c r="K265" s="38"/>
      <c r="L265" s="38"/>
      <c r="M265" s="38"/>
      <c r="R265" s="56"/>
      <c r="S265" s="56"/>
    </row>
    <row r="266" spans="1:19" ht="15" x14ac:dyDescent="0.25">
      <c r="A266" s="41">
        <f t="shared" si="30"/>
        <v>1921</v>
      </c>
      <c r="B266" s="42">
        <f t="shared" si="32"/>
        <v>7730</v>
      </c>
      <c r="C266" s="40">
        <f t="shared" si="33"/>
        <v>0</v>
      </c>
      <c r="D266" s="40">
        <f t="shared" si="34"/>
        <v>0</v>
      </c>
      <c r="E266" s="40">
        <f t="shared" si="36"/>
        <v>0</v>
      </c>
      <c r="F266" s="40">
        <f t="shared" si="31"/>
        <v>0</v>
      </c>
      <c r="G266" s="40">
        <f t="shared" si="35"/>
        <v>0</v>
      </c>
      <c r="H266" s="38"/>
      <c r="I266" s="38"/>
      <c r="J266" s="38"/>
      <c r="K266" s="38"/>
      <c r="L266" s="38"/>
      <c r="M266" s="38"/>
      <c r="R266" s="56"/>
      <c r="S266" s="56"/>
    </row>
    <row r="267" spans="1:19" ht="15" x14ac:dyDescent="0.25">
      <c r="A267" s="41">
        <f t="shared" si="30"/>
        <v>1921</v>
      </c>
      <c r="B267" s="42">
        <f t="shared" si="32"/>
        <v>7758</v>
      </c>
      <c r="C267" s="40">
        <f t="shared" si="33"/>
        <v>0</v>
      </c>
      <c r="D267" s="40">
        <f t="shared" si="34"/>
        <v>0</v>
      </c>
      <c r="E267" s="40">
        <f t="shared" si="36"/>
        <v>0</v>
      </c>
      <c r="F267" s="40">
        <f t="shared" si="31"/>
        <v>0</v>
      </c>
      <c r="G267" s="40">
        <f t="shared" si="35"/>
        <v>0</v>
      </c>
      <c r="H267" s="38"/>
      <c r="I267" s="38"/>
      <c r="J267" s="38"/>
      <c r="K267" s="38"/>
      <c r="L267" s="38"/>
      <c r="M267" s="38"/>
      <c r="R267" s="56"/>
      <c r="S267" s="56"/>
    </row>
    <row r="268" spans="1:19" ht="15" x14ac:dyDescent="0.25">
      <c r="A268" s="41">
        <f t="shared" ref="A268:A331" si="37">YEAR(DATE(YEAR(B268),MONTH(B268)+($P$3-1),1))</f>
        <v>1921</v>
      </c>
      <c r="B268" s="42">
        <f t="shared" si="32"/>
        <v>7789</v>
      </c>
      <c r="C268" s="40">
        <f t="shared" si="33"/>
        <v>0</v>
      </c>
      <c r="D268" s="40">
        <f t="shared" si="34"/>
        <v>0</v>
      </c>
      <c r="E268" s="40">
        <f t="shared" si="36"/>
        <v>0</v>
      </c>
      <c r="F268" s="40">
        <f t="shared" si="31"/>
        <v>0</v>
      </c>
      <c r="G268" s="40">
        <f t="shared" si="35"/>
        <v>0</v>
      </c>
      <c r="H268" s="38"/>
      <c r="I268" s="38"/>
      <c r="J268" s="38"/>
      <c r="K268" s="38"/>
      <c r="L268" s="38"/>
      <c r="M268" s="38"/>
      <c r="R268" s="56"/>
      <c r="S268" s="56"/>
    </row>
    <row r="269" spans="1:19" ht="15" x14ac:dyDescent="0.25">
      <c r="A269" s="41">
        <f t="shared" si="37"/>
        <v>1921</v>
      </c>
      <c r="B269" s="42">
        <f t="shared" si="32"/>
        <v>7819</v>
      </c>
      <c r="C269" s="40">
        <f t="shared" si="33"/>
        <v>0</v>
      </c>
      <c r="D269" s="40">
        <f t="shared" si="34"/>
        <v>0</v>
      </c>
      <c r="E269" s="40">
        <f t="shared" si="36"/>
        <v>0</v>
      </c>
      <c r="F269" s="40">
        <f t="shared" ref="F269:F332" si="38">SUM(C269:E269)</f>
        <v>0</v>
      </c>
      <c r="G269" s="40">
        <f t="shared" si="35"/>
        <v>0</v>
      </c>
      <c r="H269" s="38"/>
      <c r="I269" s="38"/>
      <c r="J269" s="38"/>
      <c r="K269" s="38"/>
      <c r="L269" s="38"/>
      <c r="M269" s="38"/>
      <c r="R269" s="56"/>
      <c r="S269" s="56"/>
    </row>
    <row r="270" spans="1:19" ht="15" x14ac:dyDescent="0.25">
      <c r="A270" s="41">
        <f t="shared" si="37"/>
        <v>1921</v>
      </c>
      <c r="B270" s="42">
        <f t="shared" ref="B270:B333" si="39">IF($E$4="Annually",EDATE(B269,12),IF($E$4="Semi-Annual",EDATE(B269,6),IF($E$4="Quarterly",EDATE(B269,3),IF($E$4="Monthly",EDATE(B269,1),0))))</f>
        <v>7850</v>
      </c>
      <c r="C270" s="40">
        <f t="shared" ref="C270:C333" si="40">IF($E$4="Annually",(($C$5)*G269),IF($E$4="Semi-Annual",(($C$5/2)*G269),IF($E$4="Quarterly",(($C$5/4)*G269),IF($E$4="Monthly",(($C$5/12))*G269,0))))</f>
        <v>0</v>
      </c>
      <c r="D270" s="40">
        <f t="shared" ref="D270:D333" si="41">IF(G269&gt;0,$C$6,0)</f>
        <v>0</v>
      </c>
      <c r="E270" s="40">
        <f t="shared" si="36"/>
        <v>0</v>
      </c>
      <c r="F270" s="40">
        <f t="shared" si="38"/>
        <v>0</v>
      </c>
      <c r="G270" s="40">
        <f t="shared" ref="G270:G333" si="42">G269-E270</f>
        <v>0</v>
      </c>
      <c r="H270" s="38"/>
      <c r="I270" s="38"/>
      <c r="J270" s="38"/>
      <c r="K270" s="38"/>
      <c r="L270" s="38"/>
      <c r="M270" s="38"/>
      <c r="R270" s="56"/>
      <c r="S270" s="56"/>
    </row>
    <row r="271" spans="1:19" ht="15" x14ac:dyDescent="0.25">
      <c r="A271" s="41">
        <f t="shared" si="37"/>
        <v>1922</v>
      </c>
      <c r="B271" s="42">
        <f t="shared" si="39"/>
        <v>7880</v>
      </c>
      <c r="C271" s="40">
        <f t="shared" si="40"/>
        <v>0</v>
      </c>
      <c r="D271" s="40">
        <f t="shared" si="41"/>
        <v>0</v>
      </c>
      <c r="E271" s="40">
        <f t="shared" ref="E271:E334" si="43">IF(G270&lt;$C$7,G270,$C$7-C271)</f>
        <v>0</v>
      </c>
      <c r="F271" s="40">
        <f t="shared" si="38"/>
        <v>0</v>
      </c>
      <c r="G271" s="40">
        <f t="shared" si="42"/>
        <v>0</v>
      </c>
      <c r="H271" s="38"/>
      <c r="I271" s="38"/>
      <c r="J271" s="38"/>
      <c r="K271" s="38"/>
      <c r="L271" s="38"/>
      <c r="M271" s="38"/>
      <c r="R271" s="56"/>
      <c r="S271" s="56"/>
    </row>
    <row r="272" spans="1:19" ht="15" x14ac:dyDescent="0.25">
      <c r="A272" s="41">
        <f t="shared" si="37"/>
        <v>1922</v>
      </c>
      <c r="B272" s="42">
        <f t="shared" si="39"/>
        <v>7911</v>
      </c>
      <c r="C272" s="40">
        <f t="shared" si="40"/>
        <v>0</v>
      </c>
      <c r="D272" s="40">
        <f t="shared" si="41"/>
        <v>0</v>
      </c>
      <c r="E272" s="40">
        <f t="shared" si="43"/>
        <v>0</v>
      </c>
      <c r="F272" s="40">
        <f t="shared" si="38"/>
        <v>0</v>
      </c>
      <c r="G272" s="40">
        <f t="shared" si="42"/>
        <v>0</v>
      </c>
      <c r="H272" s="38"/>
      <c r="I272" s="38"/>
      <c r="J272" s="38"/>
      <c r="K272" s="38"/>
      <c r="L272" s="38"/>
      <c r="M272" s="38"/>
      <c r="R272" s="56"/>
      <c r="S272" s="56"/>
    </row>
    <row r="273" spans="1:19" ht="15" x14ac:dyDescent="0.25">
      <c r="A273" s="41">
        <f t="shared" si="37"/>
        <v>1922</v>
      </c>
      <c r="B273" s="42">
        <f t="shared" si="39"/>
        <v>7942</v>
      </c>
      <c r="C273" s="40">
        <f t="shared" si="40"/>
        <v>0</v>
      </c>
      <c r="D273" s="40">
        <f t="shared" si="41"/>
        <v>0</v>
      </c>
      <c r="E273" s="40">
        <f t="shared" si="43"/>
        <v>0</v>
      </c>
      <c r="F273" s="40">
        <f t="shared" si="38"/>
        <v>0</v>
      </c>
      <c r="G273" s="40">
        <f t="shared" si="42"/>
        <v>0</v>
      </c>
      <c r="H273" s="38"/>
      <c r="I273" s="38"/>
      <c r="J273" s="38"/>
      <c r="K273" s="38"/>
      <c r="L273" s="38"/>
      <c r="M273" s="38"/>
      <c r="R273" s="56"/>
      <c r="S273" s="56"/>
    </row>
    <row r="274" spans="1:19" ht="15" x14ac:dyDescent="0.25">
      <c r="A274" s="41">
        <f t="shared" si="37"/>
        <v>1922</v>
      </c>
      <c r="B274" s="42">
        <f t="shared" si="39"/>
        <v>7972</v>
      </c>
      <c r="C274" s="40">
        <f t="shared" si="40"/>
        <v>0</v>
      </c>
      <c r="D274" s="40">
        <f t="shared" si="41"/>
        <v>0</v>
      </c>
      <c r="E274" s="40">
        <f t="shared" si="43"/>
        <v>0</v>
      </c>
      <c r="F274" s="40">
        <f t="shared" si="38"/>
        <v>0</v>
      </c>
      <c r="G274" s="40">
        <f t="shared" si="42"/>
        <v>0</v>
      </c>
      <c r="H274" s="38"/>
      <c r="I274" s="38"/>
      <c r="J274" s="38"/>
      <c r="K274" s="38"/>
      <c r="L274" s="38"/>
      <c r="M274" s="38"/>
      <c r="R274" s="56"/>
      <c r="S274" s="56"/>
    </row>
    <row r="275" spans="1:19" ht="15" x14ac:dyDescent="0.25">
      <c r="A275" s="41">
        <f t="shared" si="37"/>
        <v>1922</v>
      </c>
      <c r="B275" s="42">
        <f t="shared" si="39"/>
        <v>8003</v>
      </c>
      <c r="C275" s="40">
        <f t="shared" si="40"/>
        <v>0</v>
      </c>
      <c r="D275" s="40">
        <f t="shared" si="41"/>
        <v>0</v>
      </c>
      <c r="E275" s="40">
        <f t="shared" si="43"/>
        <v>0</v>
      </c>
      <c r="F275" s="40">
        <f t="shared" si="38"/>
        <v>0</v>
      </c>
      <c r="G275" s="40">
        <f t="shared" si="42"/>
        <v>0</v>
      </c>
      <c r="H275" s="38"/>
      <c r="I275" s="38"/>
      <c r="J275" s="38"/>
      <c r="K275" s="38"/>
      <c r="L275" s="38"/>
      <c r="M275" s="38"/>
      <c r="R275" s="56"/>
      <c r="S275" s="56"/>
    </row>
    <row r="276" spans="1:19" ht="15" x14ac:dyDescent="0.25">
      <c r="A276" s="41">
        <f t="shared" si="37"/>
        <v>1922</v>
      </c>
      <c r="B276" s="42">
        <f t="shared" si="39"/>
        <v>8033</v>
      </c>
      <c r="C276" s="40">
        <f t="shared" si="40"/>
        <v>0</v>
      </c>
      <c r="D276" s="40">
        <f t="shared" si="41"/>
        <v>0</v>
      </c>
      <c r="E276" s="40">
        <f t="shared" si="43"/>
        <v>0</v>
      </c>
      <c r="F276" s="40">
        <f t="shared" si="38"/>
        <v>0</v>
      </c>
      <c r="G276" s="40">
        <f t="shared" si="42"/>
        <v>0</v>
      </c>
      <c r="H276" s="38"/>
      <c r="I276" s="38"/>
      <c r="J276" s="38"/>
      <c r="K276" s="38"/>
      <c r="L276" s="38"/>
      <c r="M276" s="38"/>
      <c r="R276" s="56"/>
      <c r="S276" s="56"/>
    </row>
    <row r="277" spans="1:19" ht="15" x14ac:dyDescent="0.25">
      <c r="A277" s="41">
        <f t="shared" si="37"/>
        <v>1922</v>
      </c>
      <c r="B277" s="42">
        <f t="shared" si="39"/>
        <v>8064</v>
      </c>
      <c r="C277" s="40">
        <f t="shared" si="40"/>
        <v>0</v>
      </c>
      <c r="D277" s="40">
        <f t="shared" si="41"/>
        <v>0</v>
      </c>
      <c r="E277" s="40">
        <f t="shared" si="43"/>
        <v>0</v>
      </c>
      <c r="F277" s="40">
        <f t="shared" si="38"/>
        <v>0</v>
      </c>
      <c r="G277" s="40">
        <f t="shared" si="42"/>
        <v>0</v>
      </c>
      <c r="H277" s="38"/>
      <c r="I277" s="38"/>
      <c r="J277" s="38"/>
      <c r="K277" s="38"/>
      <c r="L277" s="38"/>
      <c r="M277" s="38"/>
      <c r="R277" s="56"/>
      <c r="S277" s="56"/>
    </row>
    <row r="278" spans="1:19" ht="15" x14ac:dyDescent="0.25">
      <c r="A278" s="41">
        <f t="shared" si="37"/>
        <v>1922</v>
      </c>
      <c r="B278" s="42">
        <f t="shared" si="39"/>
        <v>8095</v>
      </c>
      <c r="C278" s="40">
        <f t="shared" si="40"/>
        <v>0</v>
      </c>
      <c r="D278" s="40">
        <f t="shared" si="41"/>
        <v>0</v>
      </c>
      <c r="E278" s="40">
        <f t="shared" si="43"/>
        <v>0</v>
      </c>
      <c r="F278" s="40">
        <f t="shared" si="38"/>
        <v>0</v>
      </c>
      <c r="G278" s="40">
        <f t="shared" si="42"/>
        <v>0</v>
      </c>
      <c r="H278" s="38"/>
      <c r="I278" s="38"/>
      <c r="J278" s="38"/>
      <c r="K278" s="38"/>
      <c r="L278" s="38"/>
      <c r="M278" s="38"/>
      <c r="R278" s="56"/>
      <c r="S278" s="56"/>
    </row>
    <row r="279" spans="1:19" ht="15" x14ac:dyDescent="0.25">
      <c r="A279" s="41">
        <f t="shared" si="37"/>
        <v>1922</v>
      </c>
      <c r="B279" s="42">
        <f t="shared" si="39"/>
        <v>8123</v>
      </c>
      <c r="C279" s="40">
        <f t="shared" si="40"/>
        <v>0</v>
      </c>
      <c r="D279" s="40">
        <f t="shared" si="41"/>
        <v>0</v>
      </c>
      <c r="E279" s="40">
        <f t="shared" si="43"/>
        <v>0</v>
      </c>
      <c r="F279" s="40">
        <f t="shared" si="38"/>
        <v>0</v>
      </c>
      <c r="G279" s="40">
        <f t="shared" si="42"/>
        <v>0</v>
      </c>
      <c r="H279" s="38"/>
      <c r="I279" s="38"/>
      <c r="J279" s="38"/>
      <c r="K279" s="38"/>
      <c r="L279" s="38"/>
      <c r="M279" s="38"/>
      <c r="R279" s="56"/>
      <c r="S279" s="56"/>
    </row>
    <row r="280" spans="1:19" ht="15" x14ac:dyDescent="0.25">
      <c r="A280" s="41">
        <f t="shared" si="37"/>
        <v>1922</v>
      </c>
      <c r="B280" s="42">
        <f t="shared" si="39"/>
        <v>8154</v>
      </c>
      <c r="C280" s="40">
        <f t="shared" si="40"/>
        <v>0</v>
      </c>
      <c r="D280" s="40">
        <f t="shared" si="41"/>
        <v>0</v>
      </c>
      <c r="E280" s="40">
        <f t="shared" si="43"/>
        <v>0</v>
      </c>
      <c r="F280" s="40">
        <f t="shared" si="38"/>
        <v>0</v>
      </c>
      <c r="G280" s="40">
        <f t="shared" si="42"/>
        <v>0</v>
      </c>
      <c r="H280" s="38"/>
      <c r="I280" s="38"/>
      <c r="J280" s="38"/>
      <c r="K280" s="38"/>
      <c r="L280" s="38"/>
      <c r="M280" s="38"/>
      <c r="R280" s="56"/>
      <c r="S280" s="56"/>
    </row>
    <row r="281" spans="1:19" ht="15" x14ac:dyDescent="0.25">
      <c r="A281" s="41">
        <f t="shared" si="37"/>
        <v>1922</v>
      </c>
      <c r="B281" s="42">
        <f t="shared" si="39"/>
        <v>8184</v>
      </c>
      <c r="C281" s="40">
        <f t="shared" si="40"/>
        <v>0</v>
      </c>
      <c r="D281" s="40">
        <f t="shared" si="41"/>
        <v>0</v>
      </c>
      <c r="E281" s="40">
        <f t="shared" si="43"/>
        <v>0</v>
      </c>
      <c r="F281" s="40">
        <f t="shared" si="38"/>
        <v>0</v>
      </c>
      <c r="G281" s="40">
        <f t="shared" si="42"/>
        <v>0</v>
      </c>
      <c r="H281" s="38"/>
      <c r="I281" s="38"/>
      <c r="J281" s="38"/>
      <c r="K281" s="38"/>
      <c r="L281" s="38"/>
      <c r="M281" s="38"/>
      <c r="R281" s="56"/>
      <c r="S281" s="56"/>
    </row>
    <row r="282" spans="1:19" ht="15" x14ac:dyDescent="0.25">
      <c r="A282" s="41">
        <f t="shared" si="37"/>
        <v>1922</v>
      </c>
      <c r="B282" s="42">
        <f t="shared" si="39"/>
        <v>8215</v>
      </c>
      <c r="C282" s="40">
        <f t="shared" si="40"/>
        <v>0</v>
      </c>
      <c r="D282" s="40">
        <f t="shared" si="41"/>
        <v>0</v>
      </c>
      <c r="E282" s="40">
        <f t="shared" si="43"/>
        <v>0</v>
      </c>
      <c r="F282" s="40">
        <f t="shared" si="38"/>
        <v>0</v>
      </c>
      <c r="G282" s="40">
        <f t="shared" si="42"/>
        <v>0</v>
      </c>
      <c r="H282" s="38"/>
      <c r="I282" s="38"/>
      <c r="J282" s="38"/>
      <c r="K282" s="38"/>
      <c r="L282" s="38"/>
      <c r="M282" s="38"/>
      <c r="R282" s="56"/>
      <c r="S282" s="56"/>
    </row>
    <row r="283" spans="1:19" ht="15" x14ac:dyDescent="0.25">
      <c r="A283" s="41">
        <f t="shared" si="37"/>
        <v>1923</v>
      </c>
      <c r="B283" s="42">
        <f t="shared" si="39"/>
        <v>8245</v>
      </c>
      <c r="C283" s="40">
        <f t="shared" si="40"/>
        <v>0</v>
      </c>
      <c r="D283" s="40">
        <f t="shared" si="41"/>
        <v>0</v>
      </c>
      <c r="E283" s="40">
        <f t="shared" si="43"/>
        <v>0</v>
      </c>
      <c r="F283" s="40">
        <f t="shared" si="38"/>
        <v>0</v>
      </c>
      <c r="G283" s="40">
        <f t="shared" si="42"/>
        <v>0</v>
      </c>
      <c r="H283" s="38"/>
      <c r="I283" s="38"/>
      <c r="J283" s="38"/>
      <c r="K283" s="38"/>
      <c r="L283" s="38"/>
      <c r="M283" s="38"/>
      <c r="R283" s="56"/>
      <c r="S283" s="56"/>
    </row>
    <row r="284" spans="1:19" ht="15" x14ac:dyDescent="0.25">
      <c r="A284" s="41">
        <f t="shared" si="37"/>
        <v>1923</v>
      </c>
      <c r="B284" s="42">
        <f t="shared" si="39"/>
        <v>8276</v>
      </c>
      <c r="C284" s="40">
        <f t="shared" si="40"/>
        <v>0</v>
      </c>
      <c r="D284" s="40">
        <f t="shared" si="41"/>
        <v>0</v>
      </c>
      <c r="E284" s="40">
        <f t="shared" si="43"/>
        <v>0</v>
      </c>
      <c r="F284" s="40">
        <f t="shared" si="38"/>
        <v>0</v>
      </c>
      <c r="G284" s="40">
        <f t="shared" si="42"/>
        <v>0</v>
      </c>
      <c r="H284" s="38"/>
      <c r="I284" s="38"/>
      <c r="J284" s="38"/>
      <c r="K284" s="38"/>
      <c r="L284" s="38"/>
      <c r="M284" s="38"/>
      <c r="R284" s="56"/>
      <c r="S284" s="56"/>
    </row>
    <row r="285" spans="1:19" ht="15" x14ac:dyDescent="0.25">
      <c r="A285" s="41">
        <f t="shared" si="37"/>
        <v>1923</v>
      </c>
      <c r="B285" s="42">
        <f t="shared" si="39"/>
        <v>8307</v>
      </c>
      <c r="C285" s="40">
        <f t="shared" si="40"/>
        <v>0</v>
      </c>
      <c r="D285" s="40">
        <f t="shared" si="41"/>
        <v>0</v>
      </c>
      <c r="E285" s="40">
        <f t="shared" si="43"/>
        <v>0</v>
      </c>
      <c r="F285" s="40">
        <f t="shared" si="38"/>
        <v>0</v>
      </c>
      <c r="G285" s="40">
        <f t="shared" si="42"/>
        <v>0</v>
      </c>
      <c r="H285" s="38"/>
      <c r="I285" s="38"/>
      <c r="J285" s="38"/>
      <c r="K285" s="38"/>
      <c r="L285" s="38"/>
      <c r="M285" s="38"/>
      <c r="R285" s="56"/>
      <c r="S285" s="56"/>
    </row>
    <row r="286" spans="1:19" ht="15" x14ac:dyDescent="0.25">
      <c r="A286" s="41">
        <f t="shared" si="37"/>
        <v>1923</v>
      </c>
      <c r="B286" s="42">
        <f t="shared" si="39"/>
        <v>8337</v>
      </c>
      <c r="C286" s="40">
        <f t="shared" si="40"/>
        <v>0</v>
      </c>
      <c r="D286" s="40">
        <f t="shared" si="41"/>
        <v>0</v>
      </c>
      <c r="E286" s="40">
        <f t="shared" si="43"/>
        <v>0</v>
      </c>
      <c r="F286" s="40">
        <f t="shared" si="38"/>
        <v>0</v>
      </c>
      <c r="G286" s="40">
        <f t="shared" si="42"/>
        <v>0</v>
      </c>
      <c r="H286" s="38"/>
      <c r="I286" s="38"/>
      <c r="J286" s="38"/>
      <c r="K286" s="38"/>
      <c r="L286" s="38"/>
      <c r="M286" s="38"/>
      <c r="R286" s="56"/>
      <c r="S286" s="56"/>
    </row>
    <row r="287" spans="1:19" ht="15" x14ac:dyDescent="0.25">
      <c r="A287" s="41">
        <f t="shared" si="37"/>
        <v>1923</v>
      </c>
      <c r="B287" s="42">
        <f t="shared" si="39"/>
        <v>8368</v>
      </c>
      <c r="C287" s="40">
        <f t="shared" si="40"/>
        <v>0</v>
      </c>
      <c r="D287" s="40">
        <f t="shared" si="41"/>
        <v>0</v>
      </c>
      <c r="E287" s="40">
        <f t="shared" si="43"/>
        <v>0</v>
      </c>
      <c r="F287" s="40">
        <f t="shared" si="38"/>
        <v>0</v>
      </c>
      <c r="G287" s="40">
        <f t="shared" si="42"/>
        <v>0</v>
      </c>
      <c r="H287" s="38"/>
      <c r="I287" s="38"/>
      <c r="J287" s="38"/>
      <c r="K287" s="38"/>
      <c r="L287" s="38"/>
      <c r="M287" s="38"/>
      <c r="R287" s="56"/>
      <c r="S287" s="56"/>
    </row>
    <row r="288" spans="1:19" ht="15" x14ac:dyDescent="0.25">
      <c r="A288" s="41">
        <f t="shared" si="37"/>
        <v>1923</v>
      </c>
      <c r="B288" s="42">
        <f t="shared" si="39"/>
        <v>8398</v>
      </c>
      <c r="C288" s="40">
        <f t="shared" si="40"/>
        <v>0</v>
      </c>
      <c r="D288" s="40">
        <f t="shared" si="41"/>
        <v>0</v>
      </c>
      <c r="E288" s="40">
        <f t="shared" si="43"/>
        <v>0</v>
      </c>
      <c r="F288" s="40">
        <f t="shared" si="38"/>
        <v>0</v>
      </c>
      <c r="G288" s="40">
        <f t="shared" si="42"/>
        <v>0</v>
      </c>
      <c r="H288" s="38"/>
      <c r="I288" s="38"/>
      <c r="J288" s="38"/>
      <c r="K288" s="38"/>
      <c r="L288" s="38"/>
      <c r="M288" s="38"/>
      <c r="R288" s="56"/>
      <c r="S288" s="56"/>
    </row>
    <row r="289" spans="1:19" ht="15" x14ac:dyDescent="0.25">
      <c r="A289" s="41">
        <f t="shared" si="37"/>
        <v>1923</v>
      </c>
      <c r="B289" s="42">
        <f t="shared" si="39"/>
        <v>8429</v>
      </c>
      <c r="C289" s="40">
        <f t="shared" si="40"/>
        <v>0</v>
      </c>
      <c r="D289" s="40">
        <f t="shared" si="41"/>
        <v>0</v>
      </c>
      <c r="E289" s="40">
        <f t="shared" si="43"/>
        <v>0</v>
      </c>
      <c r="F289" s="40">
        <f t="shared" si="38"/>
        <v>0</v>
      </c>
      <c r="G289" s="40">
        <f t="shared" si="42"/>
        <v>0</v>
      </c>
      <c r="H289" s="38"/>
      <c r="I289" s="38"/>
      <c r="J289" s="38"/>
      <c r="K289" s="38"/>
      <c r="L289" s="38"/>
      <c r="M289" s="38"/>
      <c r="R289" s="56"/>
      <c r="S289" s="56"/>
    </row>
    <row r="290" spans="1:19" ht="15" x14ac:dyDescent="0.25">
      <c r="A290" s="41">
        <f t="shared" si="37"/>
        <v>1923</v>
      </c>
      <c r="B290" s="42">
        <f t="shared" si="39"/>
        <v>8460</v>
      </c>
      <c r="C290" s="40">
        <f t="shared" si="40"/>
        <v>0</v>
      </c>
      <c r="D290" s="40">
        <f t="shared" si="41"/>
        <v>0</v>
      </c>
      <c r="E290" s="40">
        <f t="shared" si="43"/>
        <v>0</v>
      </c>
      <c r="F290" s="40">
        <f t="shared" si="38"/>
        <v>0</v>
      </c>
      <c r="G290" s="40">
        <f t="shared" si="42"/>
        <v>0</v>
      </c>
      <c r="H290" s="38"/>
      <c r="I290" s="38"/>
      <c r="J290" s="38"/>
      <c r="K290" s="38"/>
      <c r="L290" s="38"/>
      <c r="M290" s="38"/>
      <c r="R290" s="56"/>
      <c r="S290" s="56"/>
    </row>
    <row r="291" spans="1:19" ht="15" x14ac:dyDescent="0.25">
      <c r="A291" s="41">
        <f t="shared" si="37"/>
        <v>1923</v>
      </c>
      <c r="B291" s="42">
        <f t="shared" si="39"/>
        <v>8488</v>
      </c>
      <c r="C291" s="40">
        <f t="shared" si="40"/>
        <v>0</v>
      </c>
      <c r="D291" s="40">
        <f t="shared" si="41"/>
        <v>0</v>
      </c>
      <c r="E291" s="40">
        <f t="shared" si="43"/>
        <v>0</v>
      </c>
      <c r="F291" s="40">
        <f t="shared" si="38"/>
        <v>0</v>
      </c>
      <c r="G291" s="40">
        <f t="shared" si="42"/>
        <v>0</v>
      </c>
      <c r="H291" s="38"/>
      <c r="I291" s="38"/>
      <c r="J291" s="38"/>
      <c r="K291" s="38"/>
      <c r="L291" s="38"/>
      <c r="M291" s="38"/>
      <c r="R291" s="56"/>
      <c r="S291" s="56"/>
    </row>
    <row r="292" spans="1:19" ht="15" x14ac:dyDescent="0.25">
      <c r="A292" s="41">
        <f t="shared" si="37"/>
        <v>1923</v>
      </c>
      <c r="B292" s="42">
        <f t="shared" si="39"/>
        <v>8519</v>
      </c>
      <c r="C292" s="40">
        <f t="shared" si="40"/>
        <v>0</v>
      </c>
      <c r="D292" s="40">
        <f t="shared" si="41"/>
        <v>0</v>
      </c>
      <c r="E292" s="40">
        <f t="shared" si="43"/>
        <v>0</v>
      </c>
      <c r="F292" s="40">
        <f t="shared" si="38"/>
        <v>0</v>
      </c>
      <c r="G292" s="40">
        <f t="shared" si="42"/>
        <v>0</v>
      </c>
      <c r="H292" s="38"/>
      <c r="I292" s="38"/>
      <c r="J292" s="38"/>
      <c r="K292" s="38"/>
      <c r="L292" s="38"/>
      <c r="M292" s="38"/>
      <c r="R292" s="56"/>
      <c r="S292" s="56"/>
    </row>
    <row r="293" spans="1:19" ht="15" x14ac:dyDescent="0.25">
      <c r="A293" s="41">
        <f t="shared" si="37"/>
        <v>1923</v>
      </c>
      <c r="B293" s="42">
        <f t="shared" si="39"/>
        <v>8549</v>
      </c>
      <c r="C293" s="40">
        <f t="shared" si="40"/>
        <v>0</v>
      </c>
      <c r="D293" s="40">
        <f t="shared" si="41"/>
        <v>0</v>
      </c>
      <c r="E293" s="40">
        <f t="shared" si="43"/>
        <v>0</v>
      </c>
      <c r="F293" s="40">
        <f t="shared" si="38"/>
        <v>0</v>
      </c>
      <c r="G293" s="40">
        <f t="shared" si="42"/>
        <v>0</v>
      </c>
      <c r="H293" s="38"/>
      <c r="I293" s="38"/>
      <c r="J293" s="38"/>
      <c r="K293" s="38"/>
      <c r="L293" s="38"/>
      <c r="M293" s="38"/>
      <c r="R293" s="56"/>
      <c r="S293" s="56"/>
    </row>
    <row r="294" spans="1:19" ht="15" x14ac:dyDescent="0.25">
      <c r="A294" s="41">
        <f t="shared" si="37"/>
        <v>1923</v>
      </c>
      <c r="B294" s="42">
        <f t="shared" si="39"/>
        <v>8580</v>
      </c>
      <c r="C294" s="40">
        <f t="shared" si="40"/>
        <v>0</v>
      </c>
      <c r="D294" s="40">
        <f t="shared" si="41"/>
        <v>0</v>
      </c>
      <c r="E294" s="40">
        <f t="shared" si="43"/>
        <v>0</v>
      </c>
      <c r="F294" s="40">
        <f t="shared" si="38"/>
        <v>0</v>
      </c>
      <c r="G294" s="40">
        <f t="shared" si="42"/>
        <v>0</v>
      </c>
      <c r="H294" s="38"/>
      <c r="I294" s="38"/>
      <c r="J294" s="38"/>
      <c r="K294" s="38"/>
      <c r="L294" s="38"/>
      <c r="M294" s="38"/>
      <c r="R294" s="56"/>
      <c r="S294" s="56"/>
    </row>
    <row r="295" spans="1:19" ht="15" x14ac:dyDescent="0.25">
      <c r="A295" s="41">
        <f t="shared" si="37"/>
        <v>1924</v>
      </c>
      <c r="B295" s="42">
        <f t="shared" si="39"/>
        <v>8610</v>
      </c>
      <c r="C295" s="40">
        <f t="shared" si="40"/>
        <v>0</v>
      </c>
      <c r="D295" s="40">
        <f t="shared" si="41"/>
        <v>0</v>
      </c>
      <c r="E295" s="40">
        <f t="shared" si="43"/>
        <v>0</v>
      </c>
      <c r="F295" s="40">
        <f t="shared" si="38"/>
        <v>0</v>
      </c>
      <c r="G295" s="40">
        <f t="shared" si="42"/>
        <v>0</v>
      </c>
      <c r="H295" s="38"/>
      <c r="I295" s="38"/>
      <c r="J295" s="38"/>
      <c r="K295" s="38"/>
      <c r="L295" s="38"/>
      <c r="M295" s="38"/>
      <c r="R295" s="56"/>
      <c r="S295" s="56"/>
    </row>
    <row r="296" spans="1:19" ht="15" x14ac:dyDescent="0.25">
      <c r="A296" s="41">
        <f t="shared" si="37"/>
        <v>1924</v>
      </c>
      <c r="B296" s="42">
        <f t="shared" si="39"/>
        <v>8641</v>
      </c>
      <c r="C296" s="40">
        <f t="shared" si="40"/>
        <v>0</v>
      </c>
      <c r="D296" s="40">
        <f t="shared" si="41"/>
        <v>0</v>
      </c>
      <c r="E296" s="40">
        <f t="shared" si="43"/>
        <v>0</v>
      </c>
      <c r="F296" s="40">
        <f t="shared" si="38"/>
        <v>0</v>
      </c>
      <c r="G296" s="40">
        <f t="shared" si="42"/>
        <v>0</v>
      </c>
      <c r="H296" s="38"/>
      <c r="I296" s="38"/>
      <c r="J296" s="38"/>
      <c r="K296" s="38"/>
      <c r="L296" s="38"/>
      <c r="M296" s="38"/>
      <c r="R296" s="56"/>
      <c r="S296" s="56"/>
    </row>
    <row r="297" spans="1:19" ht="15" x14ac:dyDescent="0.25">
      <c r="A297" s="41">
        <f t="shared" si="37"/>
        <v>1924</v>
      </c>
      <c r="B297" s="42">
        <f t="shared" si="39"/>
        <v>8672</v>
      </c>
      <c r="C297" s="40">
        <f t="shared" si="40"/>
        <v>0</v>
      </c>
      <c r="D297" s="40">
        <f t="shared" si="41"/>
        <v>0</v>
      </c>
      <c r="E297" s="40">
        <f t="shared" si="43"/>
        <v>0</v>
      </c>
      <c r="F297" s="40">
        <f t="shared" si="38"/>
        <v>0</v>
      </c>
      <c r="G297" s="40">
        <f t="shared" si="42"/>
        <v>0</v>
      </c>
      <c r="H297" s="38"/>
      <c r="I297" s="38"/>
      <c r="J297" s="38"/>
      <c r="K297" s="38"/>
      <c r="L297" s="38"/>
      <c r="M297" s="38"/>
      <c r="R297" s="56"/>
      <c r="S297" s="56"/>
    </row>
    <row r="298" spans="1:19" ht="15" x14ac:dyDescent="0.25">
      <c r="A298" s="41">
        <f t="shared" si="37"/>
        <v>1924</v>
      </c>
      <c r="B298" s="42">
        <f t="shared" si="39"/>
        <v>8702</v>
      </c>
      <c r="C298" s="40">
        <f t="shared" si="40"/>
        <v>0</v>
      </c>
      <c r="D298" s="40">
        <f t="shared" si="41"/>
        <v>0</v>
      </c>
      <c r="E298" s="40">
        <f t="shared" si="43"/>
        <v>0</v>
      </c>
      <c r="F298" s="40">
        <f t="shared" si="38"/>
        <v>0</v>
      </c>
      <c r="G298" s="40">
        <f t="shared" si="42"/>
        <v>0</v>
      </c>
      <c r="H298" s="38"/>
      <c r="I298" s="38"/>
      <c r="J298" s="38"/>
      <c r="K298" s="38"/>
      <c r="L298" s="38"/>
      <c r="M298" s="38"/>
      <c r="R298" s="56"/>
      <c r="S298" s="56"/>
    </row>
    <row r="299" spans="1:19" ht="15" x14ac:dyDescent="0.25">
      <c r="A299" s="41">
        <f t="shared" si="37"/>
        <v>1924</v>
      </c>
      <c r="B299" s="42">
        <f t="shared" si="39"/>
        <v>8733</v>
      </c>
      <c r="C299" s="40">
        <f t="shared" si="40"/>
        <v>0</v>
      </c>
      <c r="D299" s="40">
        <f t="shared" si="41"/>
        <v>0</v>
      </c>
      <c r="E299" s="40">
        <f t="shared" si="43"/>
        <v>0</v>
      </c>
      <c r="F299" s="40">
        <f t="shared" si="38"/>
        <v>0</v>
      </c>
      <c r="G299" s="40">
        <f t="shared" si="42"/>
        <v>0</v>
      </c>
      <c r="H299" s="38"/>
      <c r="I299" s="38"/>
      <c r="J299" s="38"/>
      <c r="K299" s="38"/>
      <c r="L299" s="38"/>
      <c r="M299" s="38"/>
      <c r="R299" s="56"/>
      <c r="S299" s="56"/>
    </row>
    <row r="300" spans="1:19" ht="15" x14ac:dyDescent="0.25">
      <c r="A300" s="41">
        <f t="shared" si="37"/>
        <v>1924</v>
      </c>
      <c r="B300" s="42">
        <f t="shared" si="39"/>
        <v>8763</v>
      </c>
      <c r="C300" s="40">
        <f t="shared" si="40"/>
        <v>0</v>
      </c>
      <c r="D300" s="40">
        <f t="shared" si="41"/>
        <v>0</v>
      </c>
      <c r="E300" s="40">
        <f t="shared" si="43"/>
        <v>0</v>
      </c>
      <c r="F300" s="40">
        <f t="shared" si="38"/>
        <v>0</v>
      </c>
      <c r="G300" s="40">
        <f t="shared" si="42"/>
        <v>0</v>
      </c>
      <c r="H300" s="38"/>
      <c r="I300" s="38"/>
      <c r="J300" s="38"/>
      <c r="K300" s="38"/>
      <c r="L300" s="38"/>
      <c r="M300" s="38"/>
      <c r="R300" s="56"/>
      <c r="S300" s="56"/>
    </row>
    <row r="301" spans="1:19" ht="15" x14ac:dyDescent="0.25">
      <c r="A301" s="41">
        <f t="shared" si="37"/>
        <v>1924</v>
      </c>
      <c r="B301" s="42">
        <f t="shared" si="39"/>
        <v>8794</v>
      </c>
      <c r="C301" s="40">
        <f t="shared" si="40"/>
        <v>0</v>
      </c>
      <c r="D301" s="40">
        <f t="shared" si="41"/>
        <v>0</v>
      </c>
      <c r="E301" s="40">
        <f t="shared" si="43"/>
        <v>0</v>
      </c>
      <c r="F301" s="40">
        <f t="shared" si="38"/>
        <v>0</v>
      </c>
      <c r="G301" s="40">
        <f t="shared" si="42"/>
        <v>0</v>
      </c>
      <c r="H301" s="38"/>
      <c r="I301" s="38"/>
      <c r="J301" s="38"/>
      <c r="K301" s="38"/>
      <c r="L301" s="38"/>
      <c r="M301" s="38"/>
      <c r="R301" s="56"/>
      <c r="S301" s="56"/>
    </row>
    <row r="302" spans="1:19" ht="15" x14ac:dyDescent="0.25">
      <c r="A302" s="41">
        <f t="shared" si="37"/>
        <v>1924</v>
      </c>
      <c r="B302" s="42">
        <f t="shared" si="39"/>
        <v>8825</v>
      </c>
      <c r="C302" s="40">
        <f t="shared" si="40"/>
        <v>0</v>
      </c>
      <c r="D302" s="40">
        <f t="shared" si="41"/>
        <v>0</v>
      </c>
      <c r="E302" s="40">
        <f t="shared" si="43"/>
        <v>0</v>
      </c>
      <c r="F302" s="40">
        <f t="shared" si="38"/>
        <v>0</v>
      </c>
      <c r="G302" s="40">
        <f t="shared" si="42"/>
        <v>0</v>
      </c>
      <c r="H302" s="38"/>
      <c r="I302" s="38"/>
      <c r="J302" s="38"/>
      <c r="K302" s="38"/>
      <c r="L302" s="38"/>
      <c r="M302" s="38"/>
      <c r="R302" s="56"/>
      <c r="S302" s="56"/>
    </row>
    <row r="303" spans="1:19" ht="15" x14ac:dyDescent="0.25">
      <c r="A303" s="41">
        <f t="shared" si="37"/>
        <v>1924</v>
      </c>
      <c r="B303" s="42">
        <f t="shared" si="39"/>
        <v>8854</v>
      </c>
      <c r="C303" s="40">
        <f t="shared" si="40"/>
        <v>0</v>
      </c>
      <c r="D303" s="40">
        <f t="shared" si="41"/>
        <v>0</v>
      </c>
      <c r="E303" s="40">
        <f t="shared" si="43"/>
        <v>0</v>
      </c>
      <c r="F303" s="40">
        <f t="shared" si="38"/>
        <v>0</v>
      </c>
      <c r="G303" s="40">
        <f t="shared" si="42"/>
        <v>0</v>
      </c>
      <c r="H303" s="38"/>
      <c r="I303" s="38"/>
      <c r="J303" s="38"/>
      <c r="K303" s="38"/>
      <c r="L303" s="38"/>
      <c r="M303" s="38"/>
      <c r="R303" s="56"/>
      <c r="S303" s="56"/>
    </row>
    <row r="304" spans="1:19" ht="15" x14ac:dyDescent="0.25">
      <c r="A304" s="41">
        <f t="shared" si="37"/>
        <v>1924</v>
      </c>
      <c r="B304" s="42">
        <f t="shared" si="39"/>
        <v>8885</v>
      </c>
      <c r="C304" s="40">
        <f t="shared" si="40"/>
        <v>0</v>
      </c>
      <c r="D304" s="40">
        <f t="shared" si="41"/>
        <v>0</v>
      </c>
      <c r="E304" s="40">
        <f t="shared" si="43"/>
        <v>0</v>
      </c>
      <c r="F304" s="40">
        <f t="shared" si="38"/>
        <v>0</v>
      </c>
      <c r="G304" s="40">
        <f t="shared" si="42"/>
        <v>0</v>
      </c>
      <c r="H304" s="38"/>
      <c r="I304" s="38"/>
      <c r="J304" s="38"/>
      <c r="K304" s="38"/>
      <c r="L304" s="38"/>
      <c r="M304" s="38"/>
      <c r="R304" s="56"/>
      <c r="S304" s="56"/>
    </row>
    <row r="305" spans="1:19" ht="15" x14ac:dyDescent="0.25">
      <c r="A305" s="41">
        <f t="shared" si="37"/>
        <v>1924</v>
      </c>
      <c r="B305" s="42">
        <f t="shared" si="39"/>
        <v>8915</v>
      </c>
      <c r="C305" s="40">
        <f t="shared" si="40"/>
        <v>0</v>
      </c>
      <c r="D305" s="40">
        <f t="shared" si="41"/>
        <v>0</v>
      </c>
      <c r="E305" s="40">
        <f t="shared" si="43"/>
        <v>0</v>
      </c>
      <c r="F305" s="40">
        <f t="shared" si="38"/>
        <v>0</v>
      </c>
      <c r="G305" s="40">
        <f t="shared" si="42"/>
        <v>0</v>
      </c>
      <c r="H305" s="38"/>
      <c r="I305" s="38"/>
      <c r="J305" s="38"/>
      <c r="K305" s="38"/>
      <c r="L305" s="38"/>
      <c r="M305" s="38"/>
      <c r="R305" s="56"/>
      <c r="S305" s="56"/>
    </row>
    <row r="306" spans="1:19" ht="15" x14ac:dyDescent="0.25">
      <c r="A306" s="41">
        <f t="shared" si="37"/>
        <v>1924</v>
      </c>
      <c r="B306" s="42">
        <f t="shared" si="39"/>
        <v>8946</v>
      </c>
      <c r="C306" s="40">
        <f t="shared" si="40"/>
        <v>0</v>
      </c>
      <c r="D306" s="40">
        <f t="shared" si="41"/>
        <v>0</v>
      </c>
      <c r="E306" s="40">
        <f t="shared" si="43"/>
        <v>0</v>
      </c>
      <c r="F306" s="40">
        <f t="shared" si="38"/>
        <v>0</v>
      </c>
      <c r="G306" s="40">
        <f t="shared" si="42"/>
        <v>0</v>
      </c>
      <c r="H306" s="38"/>
      <c r="I306" s="38"/>
      <c r="J306" s="38"/>
      <c r="K306" s="38"/>
      <c r="L306" s="38"/>
      <c r="M306" s="38"/>
      <c r="R306" s="56"/>
      <c r="S306" s="56"/>
    </row>
    <row r="307" spans="1:19" ht="15" x14ac:dyDescent="0.25">
      <c r="A307" s="41">
        <f t="shared" si="37"/>
        <v>1925</v>
      </c>
      <c r="B307" s="42">
        <f t="shared" si="39"/>
        <v>8976</v>
      </c>
      <c r="C307" s="40">
        <f t="shared" si="40"/>
        <v>0</v>
      </c>
      <c r="D307" s="40">
        <f t="shared" si="41"/>
        <v>0</v>
      </c>
      <c r="E307" s="40">
        <f t="shared" si="43"/>
        <v>0</v>
      </c>
      <c r="F307" s="40">
        <f t="shared" si="38"/>
        <v>0</v>
      </c>
      <c r="G307" s="40">
        <f t="shared" si="42"/>
        <v>0</v>
      </c>
      <c r="H307" s="38"/>
      <c r="I307" s="38"/>
      <c r="J307" s="38"/>
      <c r="K307" s="38"/>
      <c r="L307" s="38"/>
      <c r="M307" s="38"/>
      <c r="R307" s="56"/>
      <c r="S307" s="56"/>
    </row>
    <row r="308" spans="1:19" ht="15" x14ac:dyDescent="0.25">
      <c r="A308" s="41">
        <f t="shared" si="37"/>
        <v>1925</v>
      </c>
      <c r="B308" s="42">
        <f t="shared" si="39"/>
        <v>9007</v>
      </c>
      <c r="C308" s="40">
        <f t="shared" si="40"/>
        <v>0</v>
      </c>
      <c r="D308" s="40">
        <f t="shared" si="41"/>
        <v>0</v>
      </c>
      <c r="E308" s="40">
        <f t="shared" si="43"/>
        <v>0</v>
      </c>
      <c r="F308" s="40">
        <f t="shared" si="38"/>
        <v>0</v>
      </c>
      <c r="G308" s="40">
        <f t="shared" si="42"/>
        <v>0</v>
      </c>
      <c r="H308" s="38"/>
      <c r="I308" s="38"/>
      <c r="J308" s="38"/>
      <c r="K308" s="38"/>
      <c r="L308" s="38"/>
      <c r="M308" s="38"/>
      <c r="R308" s="56"/>
      <c r="S308" s="56"/>
    </row>
    <row r="309" spans="1:19" ht="15" x14ac:dyDescent="0.25">
      <c r="A309" s="41">
        <f t="shared" si="37"/>
        <v>1925</v>
      </c>
      <c r="B309" s="42">
        <f t="shared" si="39"/>
        <v>9038</v>
      </c>
      <c r="C309" s="40">
        <f t="shared" si="40"/>
        <v>0</v>
      </c>
      <c r="D309" s="40">
        <f t="shared" si="41"/>
        <v>0</v>
      </c>
      <c r="E309" s="40">
        <f t="shared" si="43"/>
        <v>0</v>
      </c>
      <c r="F309" s="40">
        <f t="shared" si="38"/>
        <v>0</v>
      </c>
      <c r="G309" s="40">
        <f t="shared" si="42"/>
        <v>0</v>
      </c>
      <c r="H309" s="38"/>
      <c r="I309" s="38"/>
      <c r="J309" s="38"/>
      <c r="K309" s="38"/>
      <c r="L309" s="38"/>
      <c r="M309" s="38"/>
      <c r="R309" s="56"/>
      <c r="S309" s="56"/>
    </row>
    <row r="310" spans="1:19" ht="15" x14ac:dyDescent="0.25">
      <c r="A310" s="41">
        <f t="shared" si="37"/>
        <v>1925</v>
      </c>
      <c r="B310" s="42">
        <f t="shared" si="39"/>
        <v>9068</v>
      </c>
      <c r="C310" s="40">
        <f t="shared" si="40"/>
        <v>0</v>
      </c>
      <c r="D310" s="40">
        <f t="shared" si="41"/>
        <v>0</v>
      </c>
      <c r="E310" s="40">
        <f t="shared" si="43"/>
        <v>0</v>
      </c>
      <c r="F310" s="40">
        <f t="shared" si="38"/>
        <v>0</v>
      </c>
      <c r="G310" s="40">
        <f t="shared" si="42"/>
        <v>0</v>
      </c>
      <c r="H310" s="38"/>
      <c r="I310" s="38"/>
      <c r="J310" s="38"/>
      <c r="K310" s="38"/>
      <c r="L310" s="38"/>
      <c r="M310" s="38"/>
      <c r="R310" s="56"/>
      <c r="S310" s="56"/>
    </row>
    <row r="311" spans="1:19" ht="15" x14ac:dyDescent="0.25">
      <c r="A311" s="41">
        <f t="shared" si="37"/>
        <v>1925</v>
      </c>
      <c r="B311" s="42">
        <f t="shared" si="39"/>
        <v>9099</v>
      </c>
      <c r="C311" s="40">
        <f t="shared" si="40"/>
        <v>0</v>
      </c>
      <c r="D311" s="40">
        <f t="shared" si="41"/>
        <v>0</v>
      </c>
      <c r="E311" s="40">
        <f t="shared" si="43"/>
        <v>0</v>
      </c>
      <c r="F311" s="40">
        <f t="shared" si="38"/>
        <v>0</v>
      </c>
      <c r="G311" s="40">
        <f t="shared" si="42"/>
        <v>0</v>
      </c>
      <c r="H311" s="38"/>
      <c r="I311" s="38"/>
      <c r="J311" s="38"/>
      <c r="K311" s="38"/>
      <c r="L311" s="38"/>
      <c r="M311" s="38"/>
      <c r="R311" s="56"/>
      <c r="S311" s="56"/>
    </row>
    <row r="312" spans="1:19" ht="15" x14ac:dyDescent="0.25">
      <c r="A312" s="41">
        <f t="shared" si="37"/>
        <v>1925</v>
      </c>
      <c r="B312" s="42">
        <f t="shared" si="39"/>
        <v>9129</v>
      </c>
      <c r="C312" s="40">
        <f t="shared" si="40"/>
        <v>0</v>
      </c>
      <c r="D312" s="40">
        <f t="shared" si="41"/>
        <v>0</v>
      </c>
      <c r="E312" s="40">
        <f t="shared" si="43"/>
        <v>0</v>
      </c>
      <c r="F312" s="40">
        <f t="shared" si="38"/>
        <v>0</v>
      </c>
      <c r="G312" s="40">
        <f t="shared" si="42"/>
        <v>0</v>
      </c>
      <c r="H312" s="38"/>
      <c r="I312" s="38"/>
      <c r="J312" s="38"/>
      <c r="K312" s="38"/>
      <c r="L312" s="38"/>
      <c r="M312" s="38"/>
      <c r="R312" s="56"/>
      <c r="S312" s="56"/>
    </row>
    <row r="313" spans="1:19" ht="15" x14ac:dyDescent="0.25">
      <c r="A313" s="41">
        <f t="shared" si="37"/>
        <v>1925</v>
      </c>
      <c r="B313" s="42">
        <f t="shared" si="39"/>
        <v>9160</v>
      </c>
      <c r="C313" s="40">
        <f t="shared" si="40"/>
        <v>0</v>
      </c>
      <c r="D313" s="40">
        <f t="shared" si="41"/>
        <v>0</v>
      </c>
      <c r="E313" s="40">
        <f t="shared" si="43"/>
        <v>0</v>
      </c>
      <c r="F313" s="40">
        <f t="shared" si="38"/>
        <v>0</v>
      </c>
      <c r="G313" s="40">
        <f t="shared" si="42"/>
        <v>0</v>
      </c>
      <c r="H313" s="38"/>
      <c r="I313" s="38"/>
      <c r="J313" s="38"/>
      <c r="K313" s="38"/>
      <c r="L313" s="38"/>
      <c r="M313" s="38"/>
      <c r="R313" s="56"/>
      <c r="S313" s="56"/>
    </row>
    <row r="314" spans="1:19" ht="15" x14ac:dyDescent="0.25">
      <c r="A314" s="41">
        <f t="shared" si="37"/>
        <v>1925</v>
      </c>
      <c r="B314" s="42">
        <f t="shared" si="39"/>
        <v>9191</v>
      </c>
      <c r="C314" s="40">
        <f t="shared" si="40"/>
        <v>0</v>
      </c>
      <c r="D314" s="40">
        <f t="shared" si="41"/>
        <v>0</v>
      </c>
      <c r="E314" s="40">
        <f t="shared" si="43"/>
        <v>0</v>
      </c>
      <c r="F314" s="40">
        <f t="shared" si="38"/>
        <v>0</v>
      </c>
      <c r="G314" s="40">
        <f t="shared" si="42"/>
        <v>0</v>
      </c>
      <c r="H314" s="38"/>
      <c r="I314" s="38"/>
      <c r="J314" s="38"/>
      <c r="K314" s="38"/>
      <c r="L314" s="38"/>
      <c r="M314" s="38"/>
      <c r="R314" s="56"/>
      <c r="S314" s="56"/>
    </row>
    <row r="315" spans="1:19" ht="15" x14ac:dyDescent="0.25">
      <c r="A315" s="41">
        <f t="shared" si="37"/>
        <v>1925</v>
      </c>
      <c r="B315" s="42">
        <f t="shared" si="39"/>
        <v>9219</v>
      </c>
      <c r="C315" s="40">
        <f t="shared" si="40"/>
        <v>0</v>
      </c>
      <c r="D315" s="40">
        <f t="shared" si="41"/>
        <v>0</v>
      </c>
      <c r="E315" s="40">
        <f t="shared" si="43"/>
        <v>0</v>
      </c>
      <c r="F315" s="40">
        <f t="shared" si="38"/>
        <v>0</v>
      </c>
      <c r="G315" s="40">
        <f t="shared" si="42"/>
        <v>0</v>
      </c>
      <c r="H315" s="38"/>
      <c r="I315" s="38"/>
      <c r="J315" s="38"/>
      <c r="K315" s="38"/>
      <c r="L315" s="38"/>
      <c r="M315" s="38"/>
      <c r="R315" s="56"/>
      <c r="S315" s="56"/>
    </row>
    <row r="316" spans="1:19" ht="15" x14ac:dyDescent="0.25">
      <c r="A316" s="41">
        <f t="shared" si="37"/>
        <v>1925</v>
      </c>
      <c r="B316" s="42">
        <f t="shared" si="39"/>
        <v>9250</v>
      </c>
      <c r="C316" s="40">
        <f t="shared" si="40"/>
        <v>0</v>
      </c>
      <c r="D316" s="40">
        <f t="shared" si="41"/>
        <v>0</v>
      </c>
      <c r="E316" s="40">
        <f t="shared" si="43"/>
        <v>0</v>
      </c>
      <c r="F316" s="40">
        <f t="shared" si="38"/>
        <v>0</v>
      </c>
      <c r="G316" s="40">
        <f t="shared" si="42"/>
        <v>0</v>
      </c>
      <c r="H316" s="38"/>
      <c r="I316" s="38"/>
      <c r="J316" s="38"/>
      <c r="K316" s="38"/>
      <c r="L316" s="38"/>
      <c r="M316" s="38"/>
      <c r="R316" s="56"/>
      <c r="S316" s="56"/>
    </row>
    <row r="317" spans="1:19" ht="15" x14ac:dyDescent="0.25">
      <c r="A317" s="41">
        <f t="shared" si="37"/>
        <v>1925</v>
      </c>
      <c r="B317" s="42">
        <f t="shared" si="39"/>
        <v>9280</v>
      </c>
      <c r="C317" s="40">
        <f t="shared" si="40"/>
        <v>0</v>
      </c>
      <c r="D317" s="40">
        <f t="shared" si="41"/>
        <v>0</v>
      </c>
      <c r="E317" s="40">
        <f t="shared" si="43"/>
        <v>0</v>
      </c>
      <c r="F317" s="40">
        <f t="shared" si="38"/>
        <v>0</v>
      </c>
      <c r="G317" s="40">
        <f t="shared" si="42"/>
        <v>0</v>
      </c>
      <c r="H317" s="38"/>
      <c r="I317" s="38"/>
      <c r="J317" s="38"/>
      <c r="K317" s="38"/>
      <c r="L317" s="38"/>
      <c r="M317" s="38"/>
      <c r="R317" s="56"/>
      <c r="S317" s="56"/>
    </row>
    <row r="318" spans="1:19" ht="15" x14ac:dyDescent="0.25">
      <c r="A318" s="41">
        <f t="shared" si="37"/>
        <v>1925</v>
      </c>
      <c r="B318" s="42">
        <f t="shared" si="39"/>
        <v>9311</v>
      </c>
      <c r="C318" s="40">
        <f t="shared" si="40"/>
        <v>0</v>
      </c>
      <c r="D318" s="40">
        <f t="shared" si="41"/>
        <v>0</v>
      </c>
      <c r="E318" s="40">
        <f t="shared" si="43"/>
        <v>0</v>
      </c>
      <c r="F318" s="40">
        <f t="shared" si="38"/>
        <v>0</v>
      </c>
      <c r="G318" s="40">
        <f t="shared" si="42"/>
        <v>0</v>
      </c>
      <c r="H318" s="38"/>
      <c r="I318" s="38"/>
      <c r="J318" s="38"/>
      <c r="K318" s="38"/>
      <c r="L318" s="38"/>
      <c r="M318" s="38"/>
      <c r="R318" s="56"/>
      <c r="S318" s="56"/>
    </row>
    <row r="319" spans="1:19" ht="15" x14ac:dyDescent="0.25">
      <c r="A319" s="41">
        <f t="shared" si="37"/>
        <v>1926</v>
      </c>
      <c r="B319" s="42">
        <f t="shared" si="39"/>
        <v>9341</v>
      </c>
      <c r="C319" s="40">
        <f t="shared" si="40"/>
        <v>0</v>
      </c>
      <c r="D319" s="40">
        <f t="shared" si="41"/>
        <v>0</v>
      </c>
      <c r="E319" s="40">
        <f t="shared" si="43"/>
        <v>0</v>
      </c>
      <c r="F319" s="40">
        <f t="shared" si="38"/>
        <v>0</v>
      </c>
      <c r="G319" s="40">
        <f t="shared" si="42"/>
        <v>0</v>
      </c>
      <c r="H319" s="38"/>
      <c r="I319" s="38"/>
      <c r="J319" s="38"/>
      <c r="K319" s="38"/>
      <c r="L319" s="38"/>
      <c r="M319" s="38"/>
      <c r="R319" s="56"/>
      <c r="S319" s="56"/>
    </row>
    <row r="320" spans="1:19" ht="15" x14ac:dyDescent="0.25">
      <c r="A320" s="41">
        <f t="shared" si="37"/>
        <v>1926</v>
      </c>
      <c r="B320" s="42">
        <f t="shared" si="39"/>
        <v>9372</v>
      </c>
      <c r="C320" s="40">
        <f t="shared" si="40"/>
        <v>0</v>
      </c>
      <c r="D320" s="40">
        <f t="shared" si="41"/>
        <v>0</v>
      </c>
      <c r="E320" s="40">
        <f t="shared" si="43"/>
        <v>0</v>
      </c>
      <c r="F320" s="40">
        <f t="shared" si="38"/>
        <v>0</v>
      </c>
      <c r="G320" s="40">
        <f t="shared" si="42"/>
        <v>0</v>
      </c>
      <c r="H320" s="38"/>
      <c r="I320" s="38"/>
      <c r="J320" s="38"/>
      <c r="K320" s="38"/>
      <c r="L320" s="38"/>
      <c r="M320" s="38"/>
      <c r="R320" s="56"/>
      <c r="S320" s="56"/>
    </row>
    <row r="321" spans="1:19" ht="15" x14ac:dyDescent="0.25">
      <c r="A321" s="41">
        <f t="shared" si="37"/>
        <v>1926</v>
      </c>
      <c r="B321" s="42">
        <f t="shared" si="39"/>
        <v>9403</v>
      </c>
      <c r="C321" s="40">
        <f t="shared" si="40"/>
        <v>0</v>
      </c>
      <c r="D321" s="40">
        <f t="shared" si="41"/>
        <v>0</v>
      </c>
      <c r="E321" s="40">
        <f t="shared" si="43"/>
        <v>0</v>
      </c>
      <c r="F321" s="40">
        <f t="shared" si="38"/>
        <v>0</v>
      </c>
      <c r="G321" s="40">
        <f t="shared" si="42"/>
        <v>0</v>
      </c>
      <c r="H321" s="38"/>
      <c r="I321" s="38"/>
      <c r="J321" s="38"/>
      <c r="K321" s="38"/>
      <c r="L321" s="38"/>
      <c r="M321" s="38"/>
      <c r="R321" s="56"/>
      <c r="S321" s="56"/>
    </row>
    <row r="322" spans="1:19" ht="15" x14ac:dyDescent="0.25">
      <c r="A322" s="41">
        <f t="shared" si="37"/>
        <v>1926</v>
      </c>
      <c r="B322" s="42">
        <f t="shared" si="39"/>
        <v>9433</v>
      </c>
      <c r="C322" s="40">
        <f t="shared" si="40"/>
        <v>0</v>
      </c>
      <c r="D322" s="40">
        <f t="shared" si="41"/>
        <v>0</v>
      </c>
      <c r="E322" s="40">
        <f t="shared" si="43"/>
        <v>0</v>
      </c>
      <c r="F322" s="40">
        <f t="shared" si="38"/>
        <v>0</v>
      </c>
      <c r="G322" s="40">
        <f t="shared" si="42"/>
        <v>0</v>
      </c>
      <c r="H322" s="38"/>
      <c r="I322" s="38"/>
      <c r="J322" s="38"/>
      <c r="K322" s="38"/>
      <c r="L322" s="38"/>
      <c r="M322" s="38"/>
      <c r="R322" s="56"/>
      <c r="S322" s="56"/>
    </row>
    <row r="323" spans="1:19" ht="15" x14ac:dyDescent="0.25">
      <c r="A323" s="41">
        <f t="shared" si="37"/>
        <v>1926</v>
      </c>
      <c r="B323" s="42">
        <f t="shared" si="39"/>
        <v>9464</v>
      </c>
      <c r="C323" s="40">
        <f t="shared" si="40"/>
        <v>0</v>
      </c>
      <c r="D323" s="40">
        <f t="shared" si="41"/>
        <v>0</v>
      </c>
      <c r="E323" s="40">
        <f t="shared" si="43"/>
        <v>0</v>
      </c>
      <c r="F323" s="40">
        <f t="shared" si="38"/>
        <v>0</v>
      </c>
      <c r="G323" s="40">
        <f t="shared" si="42"/>
        <v>0</v>
      </c>
      <c r="H323" s="38"/>
      <c r="I323" s="38"/>
      <c r="J323" s="38"/>
      <c r="K323" s="38"/>
      <c r="L323" s="38"/>
      <c r="M323" s="38"/>
      <c r="R323" s="56"/>
      <c r="S323" s="56"/>
    </row>
    <row r="324" spans="1:19" ht="15" x14ac:dyDescent="0.25">
      <c r="A324" s="41">
        <f t="shared" si="37"/>
        <v>1926</v>
      </c>
      <c r="B324" s="42">
        <f t="shared" si="39"/>
        <v>9494</v>
      </c>
      <c r="C324" s="40">
        <f t="shared" si="40"/>
        <v>0</v>
      </c>
      <c r="D324" s="40">
        <f t="shared" si="41"/>
        <v>0</v>
      </c>
      <c r="E324" s="40">
        <f t="shared" si="43"/>
        <v>0</v>
      </c>
      <c r="F324" s="40">
        <f t="shared" si="38"/>
        <v>0</v>
      </c>
      <c r="G324" s="40">
        <f t="shared" si="42"/>
        <v>0</v>
      </c>
      <c r="H324" s="38"/>
      <c r="I324" s="38"/>
      <c r="J324" s="38"/>
      <c r="K324" s="38"/>
      <c r="L324" s="38"/>
      <c r="M324" s="38"/>
      <c r="R324" s="56"/>
      <c r="S324" s="56"/>
    </row>
    <row r="325" spans="1:19" ht="15" x14ac:dyDescent="0.25">
      <c r="A325" s="41">
        <f t="shared" si="37"/>
        <v>1926</v>
      </c>
      <c r="B325" s="42">
        <f t="shared" si="39"/>
        <v>9525</v>
      </c>
      <c r="C325" s="40">
        <f t="shared" si="40"/>
        <v>0</v>
      </c>
      <c r="D325" s="40">
        <f t="shared" si="41"/>
        <v>0</v>
      </c>
      <c r="E325" s="40">
        <f t="shared" si="43"/>
        <v>0</v>
      </c>
      <c r="F325" s="40">
        <f t="shared" si="38"/>
        <v>0</v>
      </c>
      <c r="G325" s="40">
        <f t="shared" si="42"/>
        <v>0</v>
      </c>
      <c r="H325" s="38"/>
      <c r="I325" s="38"/>
      <c r="J325" s="38"/>
      <c r="K325" s="38"/>
      <c r="L325" s="38"/>
      <c r="M325" s="38"/>
      <c r="R325" s="56"/>
      <c r="S325" s="56"/>
    </row>
    <row r="326" spans="1:19" ht="15" x14ac:dyDescent="0.25">
      <c r="A326" s="41">
        <f t="shared" si="37"/>
        <v>1926</v>
      </c>
      <c r="B326" s="42">
        <f t="shared" si="39"/>
        <v>9556</v>
      </c>
      <c r="C326" s="40">
        <f t="shared" si="40"/>
        <v>0</v>
      </c>
      <c r="D326" s="40">
        <f t="shared" si="41"/>
        <v>0</v>
      </c>
      <c r="E326" s="40">
        <f t="shared" si="43"/>
        <v>0</v>
      </c>
      <c r="F326" s="40">
        <f t="shared" si="38"/>
        <v>0</v>
      </c>
      <c r="G326" s="40">
        <f t="shared" si="42"/>
        <v>0</v>
      </c>
      <c r="H326" s="38"/>
      <c r="I326" s="38"/>
      <c r="J326" s="38"/>
      <c r="K326" s="38"/>
      <c r="L326" s="38"/>
      <c r="M326" s="38"/>
      <c r="R326" s="56"/>
      <c r="S326" s="56"/>
    </row>
    <row r="327" spans="1:19" ht="15" x14ac:dyDescent="0.25">
      <c r="A327" s="41">
        <f t="shared" si="37"/>
        <v>1926</v>
      </c>
      <c r="B327" s="42">
        <f t="shared" si="39"/>
        <v>9584</v>
      </c>
      <c r="C327" s="40">
        <f t="shared" si="40"/>
        <v>0</v>
      </c>
      <c r="D327" s="40">
        <f t="shared" si="41"/>
        <v>0</v>
      </c>
      <c r="E327" s="40">
        <f t="shared" si="43"/>
        <v>0</v>
      </c>
      <c r="F327" s="40">
        <f t="shared" si="38"/>
        <v>0</v>
      </c>
      <c r="G327" s="40">
        <f t="shared" si="42"/>
        <v>0</v>
      </c>
      <c r="H327" s="38"/>
      <c r="I327" s="38"/>
      <c r="J327" s="38"/>
      <c r="K327" s="38"/>
      <c r="L327" s="38"/>
      <c r="M327" s="38"/>
      <c r="R327" s="56"/>
      <c r="S327" s="56"/>
    </row>
    <row r="328" spans="1:19" ht="15" x14ac:dyDescent="0.25">
      <c r="A328" s="41">
        <f t="shared" si="37"/>
        <v>1926</v>
      </c>
      <c r="B328" s="42">
        <f t="shared" si="39"/>
        <v>9615</v>
      </c>
      <c r="C328" s="40">
        <f t="shared" si="40"/>
        <v>0</v>
      </c>
      <c r="D328" s="40">
        <f t="shared" si="41"/>
        <v>0</v>
      </c>
      <c r="E328" s="40">
        <f t="shared" si="43"/>
        <v>0</v>
      </c>
      <c r="F328" s="40">
        <f t="shared" si="38"/>
        <v>0</v>
      </c>
      <c r="G328" s="40">
        <f t="shared" si="42"/>
        <v>0</v>
      </c>
      <c r="H328" s="38"/>
      <c r="I328" s="38"/>
      <c r="J328" s="38"/>
      <c r="K328" s="38"/>
      <c r="L328" s="38"/>
      <c r="M328" s="38"/>
      <c r="R328" s="56"/>
      <c r="S328" s="56"/>
    </row>
    <row r="329" spans="1:19" ht="15" x14ac:dyDescent="0.25">
      <c r="A329" s="41">
        <f t="shared" si="37"/>
        <v>1926</v>
      </c>
      <c r="B329" s="42">
        <f t="shared" si="39"/>
        <v>9645</v>
      </c>
      <c r="C329" s="40">
        <f t="shared" si="40"/>
        <v>0</v>
      </c>
      <c r="D329" s="40">
        <f t="shared" si="41"/>
        <v>0</v>
      </c>
      <c r="E329" s="40">
        <f t="shared" si="43"/>
        <v>0</v>
      </c>
      <c r="F329" s="40">
        <f t="shared" si="38"/>
        <v>0</v>
      </c>
      <c r="G329" s="40">
        <f t="shared" si="42"/>
        <v>0</v>
      </c>
      <c r="H329" s="38"/>
      <c r="I329" s="38"/>
      <c r="J329" s="38"/>
      <c r="K329" s="38"/>
      <c r="L329" s="38"/>
      <c r="M329" s="38"/>
      <c r="R329" s="56"/>
      <c r="S329" s="56"/>
    </row>
    <row r="330" spans="1:19" ht="15" x14ac:dyDescent="0.25">
      <c r="A330" s="41">
        <f t="shared" si="37"/>
        <v>1926</v>
      </c>
      <c r="B330" s="42">
        <f t="shared" si="39"/>
        <v>9676</v>
      </c>
      <c r="C330" s="40">
        <f t="shared" si="40"/>
        <v>0</v>
      </c>
      <c r="D330" s="40">
        <f t="shared" si="41"/>
        <v>0</v>
      </c>
      <c r="E330" s="40">
        <f t="shared" si="43"/>
        <v>0</v>
      </c>
      <c r="F330" s="40">
        <f t="shared" si="38"/>
        <v>0</v>
      </c>
      <c r="G330" s="40">
        <f t="shared" si="42"/>
        <v>0</v>
      </c>
      <c r="H330" s="38"/>
      <c r="I330" s="38"/>
      <c r="J330" s="38"/>
      <c r="K330" s="38"/>
      <c r="L330" s="38"/>
      <c r="M330" s="38"/>
      <c r="R330" s="56"/>
      <c r="S330" s="56"/>
    </row>
    <row r="331" spans="1:19" ht="15" x14ac:dyDescent="0.25">
      <c r="A331" s="41">
        <f t="shared" si="37"/>
        <v>1927</v>
      </c>
      <c r="B331" s="42">
        <f t="shared" si="39"/>
        <v>9706</v>
      </c>
      <c r="C331" s="40">
        <f t="shared" si="40"/>
        <v>0</v>
      </c>
      <c r="D331" s="40">
        <f t="shared" si="41"/>
        <v>0</v>
      </c>
      <c r="E331" s="40">
        <f t="shared" si="43"/>
        <v>0</v>
      </c>
      <c r="F331" s="40">
        <f t="shared" si="38"/>
        <v>0</v>
      </c>
      <c r="G331" s="40">
        <f t="shared" si="42"/>
        <v>0</v>
      </c>
      <c r="H331" s="38"/>
      <c r="I331" s="38"/>
      <c r="J331" s="38"/>
      <c r="K331" s="38"/>
      <c r="L331" s="38"/>
      <c r="M331" s="38"/>
      <c r="R331" s="56"/>
      <c r="S331" s="56"/>
    </row>
    <row r="332" spans="1:19" ht="15" x14ac:dyDescent="0.25">
      <c r="A332" s="41">
        <f t="shared" ref="A332:A395" si="44">YEAR(DATE(YEAR(B332),MONTH(B332)+($P$3-1),1))</f>
        <v>1927</v>
      </c>
      <c r="B332" s="42">
        <f t="shared" si="39"/>
        <v>9737</v>
      </c>
      <c r="C332" s="40">
        <f t="shared" si="40"/>
        <v>0</v>
      </c>
      <c r="D332" s="40">
        <f t="shared" si="41"/>
        <v>0</v>
      </c>
      <c r="E332" s="40">
        <f t="shared" si="43"/>
        <v>0</v>
      </c>
      <c r="F332" s="40">
        <f t="shared" si="38"/>
        <v>0</v>
      </c>
      <c r="G332" s="40">
        <f t="shared" si="42"/>
        <v>0</v>
      </c>
      <c r="H332" s="38"/>
      <c r="I332" s="38"/>
      <c r="J332" s="38"/>
      <c r="K332" s="38"/>
      <c r="L332" s="38"/>
      <c r="M332" s="38"/>
      <c r="R332" s="56"/>
      <c r="S332" s="56"/>
    </row>
    <row r="333" spans="1:19" ht="15" x14ac:dyDescent="0.25">
      <c r="A333" s="41">
        <f t="shared" si="44"/>
        <v>1927</v>
      </c>
      <c r="B333" s="42">
        <f t="shared" si="39"/>
        <v>9768</v>
      </c>
      <c r="C333" s="40">
        <f t="shared" si="40"/>
        <v>0</v>
      </c>
      <c r="D333" s="40">
        <f t="shared" si="41"/>
        <v>0</v>
      </c>
      <c r="E333" s="40">
        <f t="shared" si="43"/>
        <v>0</v>
      </c>
      <c r="F333" s="40">
        <f t="shared" ref="F333:F396" si="45">SUM(C333:E333)</f>
        <v>0</v>
      </c>
      <c r="G333" s="40">
        <f t="shared" si="42"/>
        <v>0</v>
      </c>
      <c r="H333" s="38"/>
      <c r="I333" s="38"/>
      <c r="J333" s="38"/>
      <c r="K333" s="38"/>
      <c r="L333" s="38"/>
      <c r="M333" s="38"/>
      <c r="R333" s="56"/>
      <c r="S333" s="56"/>
    </row>
    <row r="334" spans="1:19" ht="15" x14ac:dyDescent="0.25">
      <c r="A334" s="41">
        <f t="shared" si="44"/>
        <v>1927</v>
      </c>
      <c r="B334" s="42">
        <f t="shared" ref="B334:B397" si="46">IF($E$4="Annually",EDATE(B333,12),IF($E$4="Semi-Annual",EDATE(B333,6),IF($E$4="Quarterly",EDATE(B333,3),IF($E$4="Monthly",EDATE(B333,1),0))))</f>
        <v>9798</v>
      </c>
      <c r="C334" s="40">
        <f t="shared" ref="C334:C397" si="47">IF($E$4="Annually",(($C$5)*G333),IF($E$4="Semi-Annual",(($C$5/2)*G333),IF($E$4="Quarterly",(($C$5/4)*G333),IF($E$4="Monthly",(($C$5/12))*G333,0))))</f>
        <v>0</v>
      </c>
      <c r="D334" s="40">
        <f t="shared" ref="D334:D397" si="48">IF(G333&gt;0,$C$6,0)</f>
        <v>0</v>
      </c>
      <c r="E334" s="40">
        <f t="shared" si="43"/>
        <v>0</v>
      </c>
      <c r="F334" s="40">
        <f t="shared" si="45"/>
        <v>0</v>
      </c>
      <c r="G334" s="40">
        <f t="shared" ref="G334:G397" si="49">G333-E334</f>
        <v>0</v>
      </c>
      <c r="H334" s="38"/>
      <c r="I334" s="38"/>
      <c r="J334" s="38"/>
      <c r="K334" s="38"/>
      <c r="L334" s="38"/>
      <c r="M334" s="38"/>
      <c r="R334" s="56"/>
      <c r="S334" s="56"/>
    </row>
    <row r="335" spans="1:19" ht="15" x14ac:dyDescent="0.25">
      <c r="A335" s="41">
        <f t="shared" si="44"/>
        <v>1927</v>
      </c>
      <c r="B335" s="42">
        <f t="shared" si="46"/>
        <v>9829</v>
      </c>
      <c r="C335" s="40">
        <f t="shared" si="47"/>
        <v>0</v>
      </c>
      <c r="D335" s="40">
        <f t="shared" si="48"/>
        <v>0</v>
      </c>
      <c r="E335" s="40">
        <f t="shared" ref="E335:E398" si="50">IF(G334&lt;$C$7,G334,$C$7-C335)</f>
        <v>0</v>
      </c>
      <c r="F335" s="40">
        <f t="shared" si="45"/>
        <v>0</v>
      </c>
      <c r="G335" s="40">
        <f t="shared" si="49"/>
        <v>0</v>
      </c>
      <c r="H335" s="38"/>
      <c r="I335" s="38"/>
      <c r="J335" s="38"/>
      <c r="K335" s="38"/>
      <c r="L335" s="38"/>
      <c r="M335" s="38"/>
      <c r="R335" s="56"/>
      <c r="S335" s="56"/>
    </row>
    <row r="336" spans="1:19" ht="15" x14ac:dyDescent="0.25">
      <c r="A336" s="41">
        <f t="shared" si="44"/>
        <v>1927</v>
      </c>
      <c r="B336" s="42">
        <f t="shared" si="46"/>
        <v>9859</v>
      </c>
      <c r="C336" s="40">
        <f t="shared" si="47"/>
        <v>0</v>
      </c>
      <c r="D336" s="40">
        <f t="shared" si="48"/>
        <v>0</v>
      </c>
      <c r="E336" s="40">
        <f t="shared" si="50"/>
        <v>0</v>
      </c>
      <c r="F336" s="40">
        <f t="shared" si="45"/>
        <v>0</v>
      </c>
      <c r="G336" s="40">
        <f t="shared" si="49"/>
        <v>0</v>
      </c>
      <c r="H336" s="38"/>
      <c r="I336" s="38"/>
      <c r="J336" s="38"/>
      <c r="K336" s="38"/>
      <c r="L336" s="38"/>
      <c r="M336" s="38"/>
      <c r="R336" s="56"/>
      <c r="S336" s="56"/>
    </row>
    <row r="337" spans="1:19" ht="15" x14ac:dyDescent="0.25">
      <c r="A337" s="41">
        <f t="shared" si="44"/>
        <v>1927</v>
      </c>
      <c r="B337" s="42">
        <f t="shared" si="46"/>
        <v>9890</v>
      </c>
      <c r="C337" s="40">
        <f t="shared" si="47"/>
        <v>0</v>
      </c>
      <c r="D337" s="40">
        <f t="shared" si="48"/>
        <v>0</v>
      </c>
      <c r="E337" s="40">
        <f t="shared" si="50"/>
        <v>0</v>
      </c>
      <c r="F337" s="40">
        <f t="shared" si="45"/>
        <v>0</v>
      </c>
      <c r="G337" s="40">
        <f t="shared" si="49"/>
        <v>0</v>
      </c>
      <c r="H337" s="38"/>
      <c r="I337" s="38"/>
      <c r="J337" s="38"/>
      <c r="K337" s="38"/>
      <c r="L337" s="38"/>
      <c r="M337" s="38"/>
      <c r="R337" s="56"/>
      <c r="S337" s="56"/>
    </row>
    <row r="338" spans="1:19" ht="15" x14ac:dyDescent="0.25">
      <c r="A338" s="41">
        <f t="shared" si="44"/>
        <v>1927</v>
      </c>
      <c r="B338" s="42">
        <f t="shared" si="46"/>
        <v>9921</v>
      </c>
      <c r="C338" s="40">
        <f t="shared" si="47"/>
        <v>0</v>
      </c>
      <c r="D338" s="40">
        <f t="shared" si="48"/>
        <v>0</v>
      </c>
      <c r="E338" s="40">
        <f t="shared" si="50"/>
        <v>0</v>
      </c>
      <c r="F338" s="40">
        <f t="shared" si="45"/>
        <v>0</v>
      </c>
      <c r="G338" s="40">
        <f t="shared" si="49"/>
        <v>0</v>
      </c>
      <c r="H338" s="38"/>
      <c r="I338" s="38"/>
      <c r="J338" s="38"/>
      <c r="K338" s="38"/>
      <c r="L338" s="38"/>
      <c r="M338" s="38"/>
      <c r="R338" s="56"/>
      <c r="S338" s="56"/>
    </row>
    <row r="339" spans="1:19" ht="15" x14ac:dyDescent="0.25">
      <c r="A339" s="41">
        <f t="shared" si="44"/>
        <v>1927</v>
      </c>
      <c r="B339" s="42">
        <f t="shared" si="46"/>
        <v>9949</v>
      </c>
      <c r="C339" s="40">
        <f t="shared" si="47"/>
        <v>0</v>
      </c>
      <c r="D339" s="40">
        <f t="shared" si="48"/>
        <v>0</v>
      </c>
      <c r="E339" s="40">
        <f t="shared" si="50"/>
        <v>0</v>
      </c>
      <c r="F339" s="40">
        <f t="shared" si="45"/>
        <v>0</v>
      </c>
      <c r="G339" s="40">
        <f t="shared" si="49"/>
        <v>0</v>
      </c>
      <c r="H339" s="38"/>
      <c r="I339" s="38"/>
      <c r="J339" s="38"/>
      <c r="K339" s="38"/>
      <c r="L339" s="38"/>
      <c r="M339" s="38"/>
      <c r="R339" s="56"/>
      <c r="S339" s="56"/>
    </row>
    <row r="340" spans="1:19" ht="15" x14ac:dyDescent="0.25">
      <c r="A340" s="41">
        <f t="shared" si="44"/>
        <v>1927</v>
      </c>
      <c r="B340" s="42">
        <f t="shared" si="46"/>
        <v>9980</v>
      </c>
      <c r="C340" s="40">
        <f t="shared" si="47"/>
        <v>0</v>
      </c>
      <c r="D340" s="40">
        <f t="shared" si="48"/>
        <v>0</v>
      </c>
      <c r="E340" s="40">
        <f t="shared" si="50"/>
        <v>0</v>
      </c>
      <c r="F340" s="40">
        <f t="shared" si="45"/>
        <v>0</v>
      </c>
      <c r="G340" s="40">
        <f t="shared" si="49"/>
        <v>0</v>
      </c>
      <c r="H340" s="38"/>
      <c r="I340" s="38"/>
      <c r="J340" s="38"/>
      <c r="K340" s="38"/>
      <c r="L340" s="38"/>
      <c r="M340" s="38"/>
      <c r="R340" s="56"/>
      <c r="S340" s="56"/>
    </row>
    <row r="341" spans="1:19" ht="15" x14ac:dyDescent="0.25">
      <c r="A341" s="41">
        <f t="shared" si="44"/>
        <v>1927</v>
      </c>
      <c r="B341" s="42">
        <f t="shared" si="46"/>
        <v>10010</v>
      </c>
      <c r="C341" s="40">
        <f t="shared" si="47"/>
        <v>0</v>
      </c>
      <c r="D341" s="40">
        <f t="shared" si="48"/>
        <v>0</v>
      </c>
      <c r="E341" s="40">
        <f t="shared" si="50"/>
        <v>0</v>
      </c>
      <c r="F341" s="40">
        <f t="shared" si="45"/>
        <v>0</v>
      </c>
      <c r="G341" s="40">
        <f t="shared" si="49"/>
        <v>0</v>
      </c>
      <c r="H341" s="38"/>
      <c r="I341" s="38"/>
      <c r="J341" s="38"/>
      <c r="K341" s="38"/>
      <c r="L341" s="38"/>
      <c r="M341" s="38"/>
      <c r="R341" s="56"/>
      <c r="S341" s="56"/>
    </row>
    <row r="342" spans="1:19" ht="15" x14ac:dyDescent="0.25">
      <c r="A342" s="41">
        <f t="shared" si="44"/>
        <v>1927</v>
      </c>
      <c r="B342" s="42">
        <f t="shared" si="46"/>
        <v>10041</v>
      </c>
      <c r="C342" s="40">
        <f t="shared" si="47"/>
        <v>0</v>
      </c>
      <c r="D342" s="40">
        <f t="shared" si="48"/>
        <v>0</v>
      </c>
      <c r="E342" s="40">
        <f t="shared" si="50"/>
        <v>0</v>
      </c>
      <c r="F342" s="40">
        <f t="shared" si="45"/>
        <v>0</v>
      </c>
      <c r="G342" s="40">
        <f t="shared" si="49"/>
        <v>0</v>
      </c>
      <c r="H342" s="38"/>
      <c r="I342" s="38"/>
      <c r="J342" s="38"/>
      <c r="K342" s="38"/>
      <c r="L342" s="38"/>
      <c r="M342" s="38"/>
      <c r="R342" s="56"/>
      <c r="S342" s="56"/>
    </row>
    <row r="343" spans="1:19" ht="15" x14ac:dyDescent="0.25">
      <c r="A343" s="41">
        <f t="shared" si="44"/>
        <v>1928</v>
      </c>
      <c r="B343" s="42">
        <f t="shared" si="46"/>
        <v>10071</v>
      </c>
      <c r="C343" s="40">
        <f t="shared" si="47"/>
        <v>0</v>
      </c>
      <c r="D343" s="40">
        <f t="shared" si="48"/>
        <v>0</v>
      </c>
      <c r="E343" s="40">
        <f t="shared" si="50"/>
        <v>0</v>
      </c>
      <c r="F343" s="40">
        <f t="shared" si="45"/>
        <v>0</v>
      </c>
      <c r="G343" s="40">
        <f t="shared" si="49"/>
        <v>0</v>
      </c>
      <c r="H343" s="38"/>
      <c r="I343" s="38"/>
      <c r="J343" s="38"/>
      <c r="K343" s="38"/>
      <c r="L343" s="38"/>
      <c r="M343" s="38"/>
      <c r="R343" s="56"/>
      <c r="S343" s="56"/>
    </row>
    <row r="344" spans="1:19" ht="15" x14ac:dyDescent="0.25">
      <c r="A344" s="41">
        <f t="shared" si="44"/>
        <v>1928</v>
      </c>
      <c r="B344" s="42">
        <f t="shared" si="46"/>
        <v>10102</v>
      </c>
      <c r="C344" s="40">
        <f t="shared" si="47"/>
        <v>0</v>
      </c>
      <c r="D344" s="40">
        <f t="shared" si="48"/>
        <v>0</v>
      </c>
      <c r="E344" s="40">
        <f t="shared" si="50"/>
        <v>0</v>
      </c>
      <c r="F344" s="40">
        <f t="shared" si="45"/>
        <v>0</v>
      </c>
      <c r="G344" s="40">
        <f t="shared" si="49"/>
        <v>0</v>
      </c>
      <c r="H344" s="38"/>
      <c r="I344" s="38"/>
      <c r="J344" s="38"/>
      <c r="K344" s="38"/>
      <c r="L344" s="38"/>
      <c r="M344" s="38"/>
      <c r="R344" s="56"/>
      <c r="S344" s="56"/>
    </row>
    <row r="345" spans="1:19" ht="15" x14ac:dyDescent="0.25">
      <c r="A345" s="41">
        <f t="shared" si="44"/>
        <v>1928</v>
      </c>
      <c r="B345" s="42">
        <f t="shared" si="46"/>
        <v>10133</v>
      </c>
      <c r="C345" s="40">
        <f t="shared" si="47"/>
        <v>0</v>
      </c>
      <c r="D345" s="40">
        <f t="shared" si="48"/>
        <v>0</v>
      </c>
      <c r="E345" s="40">
        <f t="shared" si="50"/>
        <v>0</v>
      </c>
      <c r="F345" s="40">
        <f t="shared" si="45"/>
        <v>0</v>
      </c>
      <c r="G345" s="40">
        <f t="shared" si="49"/>
        <v>0</v>
      </c>
      <c r="H345" s="38"/>
      <c r="I345" s="38"/>
      <c r="J345" s="38"/>
      <c r="K345" s="38"/>
      <c r="L345" s="38"/>
      <c r="M345" s="38"/>
      <c r="R345" s="56"/>
      <c r="S345" s="56"/>
    </row>
    <row r="346" spans="1:19" ht="15" x14ac:dyDescent="0.25">
      <c r="A346" s="41">
        <f t="shared" si="44"/>
        <v>1928</v>
      </c>
      <c r="B346" s="42">
        <f t="shared" si="46"/>
        <v>10163</v>
      </c>
      <c r="C346" s="40">
        <f t="shared" si="47"/>
        <v>0</v>
      </c>
      <c r="D346" s="40">
        <f t="shared" si="48"/>
        <v>0</v>
      </c>
      <c r="E346" s="40">
        <f t="shared" si="50"/>
        <v>0</v>
      </c>
      <c r="F346" s="40">
        <f t="shared" si="45"/>
        <v>0</v>
      </c>
      <c r="G346" s="40">
        <f t="shared" si="49"/>
        <v>0</v>
      </c>
      <c r="H346" s="38"/>
      <c r="I346" s="38"/>
      <c r="J346" s="38"/>
      <c r="K346" s="38"/>
      <c r="L346" s="38"/>
      <c r="M346" s="38"/>
      <c r="R346" s="56"/>
      <c r="S346" s="56"/>
    </row>
    <row r="347" spans="1:19" ht="15" x14ac:dyDescent="0.25">
      <c r="A347" s="41">
        <f t="shared" si="44"/>
        <v>1928</v>
      </c>
      <c r="B347" s="42">
        <f t="shared" si="46"/>
        <v>10194</v>
      </c>
      <c r="C347" s="40">
        <f t="shared" si="47"/>
        <v>0</v>
      </c>
      <c r="D347" s="40">
        <f t="shared" si="48"/>
        <v>0</v>
      </c>
      <c r="E347" s="40">
        <f t="shared" si="50"/>
        <v>0</v>
      </c>
      <c r="F347" s="40">
        <f t="shared" si="45"/>
        <v>0</v>
      </c>
      <c r="G347" s="40">
        <f t="shared" si="49"/>
        <v>0</v>
      </c>
      <c r="H347" s="38"/>
      <c r="I347" s="38"/>
      <c r="J347" s="38"/>
      <c r="K347" s="38"/>
      <c r="L347" s="38"/>
      <c r="M347" s="38"/>
      <c r="R347" s="56"/>
      <c r="S347" s="56"/>
    </row>
    <row r="348" spans="1:19" ht="15" x14ac:dyDescent="0.25">
      <c r="A348" s="41">
        <f t="shared" si="44"/>
        <v>1928</v>
      </c>
      <c r="B348" s="42">
        <f t="shared" si="46"/>
        <v>10224</v>
      </c>
      <c r="C348" s="40">
        <f t="shared" si="47"/>
        <v>0</v>
      </c>
      <c r="D348" s="40">
        <f t="shared" si="48"/>
        <v>0</v>
      </c>
      <c r="E348" s="40">
        <f t="shared" si="50"/>
        <v>0</v>
      </c>
      <c r="F348" s="40">
        <f t="shared" si="45"/>
        <v>0</v>
      </c>
      <c r="G348" s="40">
        <f t="shared" si="49"/>
        <v>0</v>
      </c>
      <c r="H348" s="38"/>
      <c r="I348" s="38"/>
      <c r="J348" s="38"/>
      <c r="K348" s="38"/>
      <c r="L348" s="38"/>
      <c r="M348" s="38"/>
      <c r="R348" s="56"/>
      <c r="S348" s="56"/>
    </row>
    <row r="349" spans="1:19" ht="15" x14ac:dyDescent="0.25">
      <c r="A349" s="41">
        <f t="shared" si="44"/>
        <v>1928</v>
      </c>
      <c r="B349" s="42">
        <f t="shared" si="46"/>
        <v>10255</v>
      </c>
      <c r="C349" s="40">
        <f t="shared" si="47"/>
        <v>0</v>
      </c>
      <c r="D349" s="40">
        <f t="shared" si="48"/>
        <v>0</v>
      </c>
      <c r="E349" s="40">
        <f t="shared" si="50"/>
        <v>0</v>
      </c>
      <c r="F349" s="40">
        <f t="shared" si="45"/>
        <v>0</v>
      </c>
      <c r="G349" s="40">
        <f t="shared" si="49"/>
        <v>0</v>
      </c>
      <c r="H349" s="38"/>
      <c r="I349" s="38"/>
      <c r="J349" s="38"/>
      <c r="K349" s="38"/>
      <c r="L349" s="38"/>
      <c r="M349" s="38"/>
      <c r="R349" s="56"/>
      <c r="S349" s="56"/>
    </row>
    <row r="350" spans="1:19" ht="15" x14ac:dyDescent="0.25">
      <c r="A350" s="41">
        <f t="shared" si="44"/>
        <v>1928</v>
      </c>
      <c r="B350" s="42">
        <f t="shared" si="46"/>
        <v>10286</v>
      </c>
      <c r="C350" s="40">
        <f t="shared" si="47"/>
        <v>0</v>
      </c>
      <c r="D350" s="40">
        <f t="shared" si="48"/>
        <v>0</v>
      </c>
      <c r="E350" s="40">
        <f t="shared" si="50"/>
        <v>0</v>
      </c>
      <c r="F350" s="40">
        <f t="shared" si="45"/>
        <v>0</v>
      </c>
      <c r="G350" s="40">
        <f t="shared" si="49"/>
        <v>0</v>
      </c>
      <c r="H350" s="38"/>
      <c r="I350" s="38"/>
      <c r="J350" s="38"/>
      <c r="K350" s="38"/>
      <c r="L350" s="38"/>
      <c r="M350" s="38"/>
      <c r="R350" s="56"/>
      <c r="S350" s="56"/>
    </row>
    <row r="351" spans="1:19" ht="15" x14ac:dyDescent="0.25">
      <c r="A351" s="41">
        <f t="shared" si="44"/>
        <v>1928</v>
      </c>
      <c r="B351" s="42">
        <f t="shared" si="46"/>
        <v>10315</v>
      </c>
      <c r="C351" s="40">
        <f t="shared" si="47"/>
        <v>0</v>
      </c>
      <c r="D351" s="40">
        <f t="shared" si="48"/>
        <v>0</v>
      </c>
      <c r="E351" s="40">
        <f t="shared" si="50"/>
        <v>0</v>
      </c>
      <c r="F351" s="40">
        <f t="shared" si="45"/>
        <v>0</v>
      </c>
      <c r="G351" s="40">
        <f t="shared" si="49"/>
        <v>0</v>
      </c>
      <c r="H351" s="38"/>
      <c r="I351" s="38"/>
      <c r="J351" s="38"/>
      <c r="K351" s="38"/>
      <c r="L351" s="38"/>
      <c r="M351" s="38"/>
      <c r="R351" s="56"/>
      <c r="S351" s="56"/>
    </row>
    <row r="352" spans="1:19" ht="15" x14ac:dyDescent="0.25">
      <c r="A352" s="41">
        <f t="shared" si="44"/>
        <v>1928</v>
      </c>
      <c r="B352" s="42">
        <f t="shared" si="46"/>
        <v>10346</v>
      </c>
      <c r="C352" s="40">
        <f t="shared" si="47"/>
        <v>0</v>
      </c>
      <c r="D352" s="40">
        <f t="shared" si="48"/>
        <v>0</v>
      </c>
      <c r="E352" s="40">
        <f t="shared" si="50"/>
        <v>0</v>
      </c>
      <c r="F352" s="40">
        <f t="shared" si="45"/>
        <v>0</v>
      </c>
      <c r="G352" s="40">
        <f t="shared" si="49"/>
        <v>0</v>
      </c>
      <c r="H352" s="38"/>
      <c r="I352" s="38"/>
      <c r="J352" s="38"/>
      <c r="K352" s="38"/>
      <c r="L352" s="38"/>
      <c r="M352" s="38"/>
      <c r="R352" s="56"/>
      <c r="S352" s="56"/>
    </row>
    <row r="353" spans="1:19" ht="15" x14ac:dyDescent="0.25">
      <c r="A353" s="41">
        <f t="shared" si="44"/>
        <v>1928</v>
      </c>
      <c r="B353" s="42">
        <f t="shared" si="46"/>
        <v>10376</v>
      </c>
      <c r="C353" s="40">
        <f t="shared" si="47"/>
        <v>0</v>
      </c>
      <c r="D353" s="40">
        <f t="shared" si="48"/>
        <v>0</v>
      </c>
      <c r="E353" s="40">
        <f t="shared" si="50"/>
        <v>0</v>
      </c>
      <c r="F353" s="40">
        <f t="shared" si="45"/>
        <v>0</v>
      </c>
      <c r="G353" s="40">
        <f t="shared" si="49"/>
        <v>0</v>
      </c>
      <c r="H353" s="38"/>
      <c r="I353" s="38"/>
      <c r="J353" s="38"/>
      <c r="K353" s="38"/>
      <c r="L353" s="38"/>
      <c r="M353" s="38"/>
      <c r="R353" s="56"/>
      <c r="S353" s="56"/>
    </row>
    <row r="354" spans="1:19" ht="15" x14ac:dyDescent="0.25">
      <c r="A354" s="41">
        <f t="shared" si="44"/>
        <v>1928</v>
      </c>
      <c r="B354" s="42">
        <f t="shared" si="46"/>
        <v>10407</v>
      </c>
      <c r="C354" s="40">
        <f t="shared" si="47"/>
        <v>0</v>
      </c>
      <c r="D354" s="40">
        <f t="shared" si="48"/>
        <v>0</v>
      </c>
      <c r="E354" s="40">
        <f t="shared" si="50"/>
        <v>0</v>
      </c>
      <c r="F354" s="40">
        <f t="shared" si="45"/>
        <v>0</v>
      </c>
      <c r="G354" s="40">
        <f t="shared" si="49"/>
        <v>0</v>
      </c>
      <c r="H354" s="38"/>
      <c r="I354" s="38"/>
      <c r="J354" s="38"/>
      <c r="K354" s="38"/>
      <c r="L354" s="38"/>
      <c r="M354" s="38"/>
      <c r="R354" s="56"/>
      <c r="S354" s="56"/>
    </row>
    <row r="355" spans="1:19" ht="15" x14ac:dyDescent="0.25">
      <c r="A355" s="41">
        <f t="shared" si="44"/>
        <v>1929</v>
      </c>
      <c r="B355" s="42">
        <f t="shared" si="46"/>
        <v>10437</v>
      </c>
      <c r="C355" s="40">
        <f t="shared" si="47"/>
        <v>0</v>
      </c>
      <c r="D355" s="40">
        <f t="shared" si="48"/>
        <v>0</v>
      </c>
      <c r="E355" s="40">
        <f t="shared" si="50"/>
        <v>0</v>
      </c>
      <c r="F355" s="40">
        <f t="shared" si="45"/>
        <v>0</v>
      </c>
      <c r="G355" s="40">
        <f t="shared" si="49"/>
        <v>0</v>
      </c>
      <c r="H355" s="38"/>
      <c r="I355" s="38"/>
      <c r="J355" s="38"/>
      <c r="K355" s="38"/>
      <c r="L355" s="38"/>
      <c r="M355" s="38"/>
      <c r="R355" s="56"/>
      <c r="S355" s="56"/>
    </row>
    <row r="356" spans="1:19" ht="15" x14ac:dyDescent="0.25">
      <c r="A356" s="41">
        <f t="shared" si="44"/>
        <v>1929</v>
      </c>
      <c r="B356" s="42">
        <f t="shared" si="46"/>
        <v>10468</v>
      </c>
      <c r="C356" s="40">
        <f t="shared" si="47"/>
        <v>0</v>
      </c>
      <c r="D356" s="40">
        <f t="shared" si="48"/>
        <v>0</v>
      </c>
      <c r="E356" s="40">
        <f t="shared" si="50"/>
        <v>0</v>
      </c>
      <c r="F356" s="40">
        <f t="shared" si="45"/>
        <v>0</v>
      </c>
      <c r="G356" s="40">
        <f t="shared" si="49"/>
        <v>0</v>
      </c>
      <c r="H356" s="38"/>
      <c r="I356" s="38"/>
      <c r="J356" s="38"/>
      <c r="K356" s="38"/>
      <c r="L356" s="38"/>
      <c r="M356" s="38"/>
      <c r="R356" s="56"/>
      <c r="S356" s="56"/>
    </row>
    <row r="357" spans="1:19" ht="15" x14ac:dyDescent="0.25">
      <c r="A357" s="41">
        <f t="shared" si="44"/>
        <v>1929</v>
      </c>
      <c r="B357" s="42">
        <f t="shared" si="46"/>
        <v>10499</v>
      </c>
      <c r="C357" s="40">
        <f t="shared" si="47"/>
        <v>0</v>
      </c>
      <c r="D357" s="40">
        <f t="shared" si="48"/>
        <v>0</v>
      </c>
      <c r="E357" s="40">
        <f t="shared" si="50"/>
        <v>0</v>
      </c>
      <c r="F357" s="40">
        <f t="shared" si="45"/>
        <v>0</v>
      </c>
      <c r="G357" s="40">
        <f t="shared" si="49"/>
        <v>0</v>
      </c>
      <c r="H357" s="38"/>
      <c r="I357" s="38"/>
      <c r="J357" s="38"/>
      <c r="K357" s="38"/>
      <c r="L357" s="38"/>
      <c r="M357" s="38"/>
      <c r="R357" s="56"/>
      <c r="S357" s="56"/>
    </row>
    <row r="358" spans="1:19" ht="15" x14ac:dyDescent="0.25">
      <c r="A358" s="41">
        <f t="shared" si="44"/>
        <v>1929</v>
      </c>
      <c r="B358" s="42">
        <f t="shared" si="46"/>
        <v>10529</v>
      </c>
      <c r="C358" s="40">
        <f t="shared" si="47"/>
        <v>0</v>
      </c>
      <c r="D358" s="40">
        <f t="shared" si="48"/>
        <v>0</v>
      </c>
      <c r="E358" s="40">
        <f t="shared" si="50"/>
        <v>0</v>
      </c>
      <c r="F358" s="40">
        <f t="shared" si="45"/>
        <v>0</v>
      </c>
      <c r="G358" s="40">
        <f t="shared" si="49"/>
        <v>0</v>
      </c>
      <c r="H358" s="38"/>
      <c r="I358" s="38"/>
      <c r="J358" s="38"/>
      <c r="K358" s="38"/>
      <c r="L358" s="38"/>
      <c r="M358" s="38"/>
      <c r="R358" s="56"/>
      <c r="S358" s="56"/>
    </row>
    <row r="359" spans="1:19" ht="15" x14ac:dyDescent="0.25">
      <c r="A359" s="41">
        <f t="shared" si="44"/>
        <v>1929</v>
      </c>
      <c r="B359" s="42">
        <f t="shared" si="46"/>
        <v>10560</v>
      </c>
      <c r="C359" s="40">
        <f t="shared" si="47"/>
        <v>0</v>
      </c>
      <c r="D359" s="40">
        <f t="shared" si="48"/>
        <v>0</v>
      </c>
      <c r="E359" s="40">
        <f t="shared" si="50"/>
        <v>0</v>
      </c>
      <c r="F359" s="40">
        <f t="shared" si="45"/>
        <v>0</v>
      </c>
      <c r="G359" s="40">
        <f t="shared" si="49"/>
        <v>0</v>
      </c>
      <c r="H359" s="38"/>
      <c r="I359" s="38"/>
      <c r="J359" s="38"/>
      <c r="K359" s="38"/>
      <c r="L359" s="38"/>
      <c r="M359" s="38"/>
      <c r="R359" s="56"/>
      <c r="S359" s="56"/>
    </row>
    <row r="360" spans="1:19" ht="15" x14ac:dyDescent="0.25">
      <c r="A360" s="41">
        <f t="shared" si="44"/>
        <v>1929</v>
      </c>
      <c r="B360" s="42">
        <f t="shared" si="46"/>
        <v>10590</v>
      </c>
      <c r="C360" s="40">
        <f t="shared" si="47"/>
        <v>0</v>
      </c>
      <c r="D360" s="40">
        <f t="shared" si="48"/>
        <v>0</v>
      </c>
      <c r="E360" s="40">
        <f t="shared" si="50"/>
        <v>0</v>
      </c>
      <c r="F360" s="40">
        <f t="shared" si="45"/>
        <v>0</v>
      </c>
      <c r="G360" s="40">
        <f t="shared" si="49"/>
        <v>0</v>
      </c>
      <c r="H360" s="38"/>
      <c r="I360" s="38"/>
      <c r="J360" s="38"/>
      <c r="K360" s="38"/>
      <c r="L360" s="38"/>
      <c r="M360" s="38"/>
      <c r="R360" s="56"/>
      <c r="S360" s="56"/>
    </row>
    <row r="361" spans="1:19" ht="15" x14ac:dyDescent="0.25">
      <c r="A361" s="41">
        <f t="shared" si="44"/>
        <v>1929</v>
      </c>
      <c r="B361" s="42">
        <f t="shared" si="46"/>
        <v>10621</v>
      </c>
      <c r="C361" s="40">
        <f t="shared" si="47"/>
        <v>0</v>
      </c>
      <c r="D361" s="40">
        <f t="shared" si="48"/>
        <v>0</v>
      </c>
      <c r="E361" s="40">
        <f t="shared" si="50"/>
        <v>0</v>
      </c>
      <c r="F361" s="40">
        <f t="shared" si="45"/>
        <v>0</v>
      </c>
      <c r="G361" s="40">
        <f t="shared" si="49"/>
        <v>0</v>
      </c>
      <c r="H361" s="38"/>
      <c r="I361" s="38"/>
      <c r="J361" s="38"/>
      <c r="K361" s="38"/>
      <c r="L361" s="38"/>
      <c r="M361" s="38"/>
      <c r="R361" s="56"/>
      <c r="S361" s="56"/>
    </row>
    <row r="362" spans="1:19" ht="15" x14ac:dyDescent="0.25">
      <c r="A362" s="41">
        <f t="shared" si="44"/>
        <v>1929</v>
      </c>
      <c r="B362" s="42">
        <f t="shared" si="46"/>
        <v>10652</v>
      </c>
      <c r="C362" s="40">
        <f t="shared" si="47"/>
        <v>0</v>
      </c>
      <c r="D362" s="40">
        <f t="shared" si="48"/>
        <v>0</v>
      </c>
      <c r="E362" s="40">
        <f t="shared" si="50"/>
        <v>0</v>
      </c>
      <c r="F362" s="40">
        <f t="shared" si="45"/>
        <v>0</v>
      </c>
      <c r="G362" s="40">
        <f t="shared" si="49"/>
        <v>0</v>
      </c>
      <c r="H362" s="38"/>
      <c r="I362" s="38"/>
      <c r="J362" s="38"/>
      <c r="K362" s="38"/>
      <c r="L362" s="38"/>
      <c r="M362" s="38"/>
      <c r="R362" s="56"/>
      <c r="S362" s="56"/>
    </row>
    <row r="363" spans="1:19" ht="15" x14ac:dyDescent="0.25">
      <c r="A363" s="41">
        <f t="shared" si="44"/>
        <v>1929</v>
      </c>
      <c r="B363" s="42">
        <f t="shared" si="46"/>
        <v>10680</v>
      </c>
      <c r="C363" s="40">
        <f t="shared" si="47"/>
        <v>0</v>
      </c>
      <c r="D363" s="40">
        <f t="shared" si="48"/>
        <v>0</v>
      </c>
      <c r="E363" s="40">
        <f t="shared" si="50"/>
        <v>0</v>
      </c>
      <c r="F363" s="40">
        <f t="shared" si="45"/>
        <v>0</v>
      </c>
      <c r="G363" s="40">
        <f t="shared" si="49"/>
        <v>0</v>
      </c>
      <c r="H363" s="38"/>
      <c r="I363" s="38"/>
      <c r="J363" s="38"/>
      <c r="K363" s="38"/>
      <c r="L363" s="38"/>
      <c r="M363" s="38"/>
      <c r="R363" s="56"/>
      <c r="S363" s="56"/>
    </row>
    <row r="364" spans="1:19" ht="15" x14ac:dyDescent="0.25">
      <c r="A364" s="41">
        <f t="shared" si="44"/>
        <v>1929</v>
      </c>
      <c r="B364" s="42">
        <f t="shared" si="46"/>
        <v>10711</v>
      </c>
      <c r="C364" s="40">
        <f t="shared" si="47"/>
        <v>0</v>
      </c>
      <c r="D364" s="40">
        <f t="shared" si="48"/>
        <v>0</v>
      </c>
      <c r="E364" s="40">
        <f t="shared" si="50"/>
        <v>0</v>
      </c>
      <c r="F364" s="40">
        <f t="shared" si="45"/>
        <v>0</v>
      </c>
      <c r="G364" s="40">
        <f t="shared" si="49"/>
        <v>0</v>
      </c>
      <c r="H364" s="38"/>
      <c r="I364" s="38"/>
      <c r="J364" s="38"/>
      <c r="K364" s="38"/>
      <c r="L364" s="38"/>
      <c r="M364" s="38"/>
      <c r="R364" s="56"/>
      <c r="S364" s="56"/>
    </row>
    <row r="365" spans="1:19" ht="15" x14ac:dyDescent="0.25">
      <c r="A365" s="41">
        <f t="shared" si="44"/>
        <v>1929</v>
      </c>
      <c r="B365" s="42">
        <f t="shared" si="46"/>
        <v>10741</v>
      </c>
      <c r="C365" s="40">
        <f t="shared" si="47"/>
        <v>0</v>
      </c>
      <c r="D365" s="40">
        <f t="shared" si="48"/>
        <v>0</v>
      </c>
      <c r="E365" s="40">
        <f t="shared" si="50"/>
        <v>0</v>
      </c>
      <c r="F365" s="40">
        <f t="shared" si="45"/>
        <v>0</v>
      </c>
      <c r="G365" s="40">
        <f t="shared" si="49"/>
        <v>0</v>
      </c>
      <c r="H365" s="38"/>
      <c r="I365" s="38"/>
      <c r="J365" s="38"/>
      <c r="K365" s="38"/>
      <c r="L365" s="38"/>
      <c r="M365" s="38"/>
      <c r="R365" s="56"/>
      <c r="S365" s="56"/>
    </row>
    <row r="366" spans="1:19" ht="15" x14ac:dyDescent="0.25">
      <c r="A366" s="41">
        <f t="shared" si="44"/>
        <v>1929</v>
      </c>
      <c r="B366" s="42">
        <f t="shared" si="46"/>
        <v>10772</v>
      </c>
      <c r="C366" s="40">
        <f t="shared" si="47"/>
        <v>0</v>
      </c>
      <c r="D366" s="40">
        <f t="shared" si="48"/>
        <v>0</v>
      </c>
      <c r="E366" s="40">
        <f t="shared" si="50"/>
        <v>0</v>
      </c>
      <c r="F366" s="40">
        <f t="shared" si="45"/>
        <v>0</v>
      </c>
      <c r="G366" s="40">
        <f t="shared" si="49"/>
        <v>0</v>
      </c>
      <c r="H366" s="38"/>
      <c r="I366" s="38"/>
      <c r="J366" s="38"/>
      <c r="K366" s="38"/>
      <c r="L366" s="38"/>
      <c r="M366" s="38"/>
      <c r="R366" s="56"/>
      <c r="S366" s="56"/>
    </row>
    <row r="367" spans="1:19" ht="15" x14ac:dyDescent="0.25">
      <c r="A367" s="41">
        <f t="shared" si="44"/>
        <v>1930</v>
      </c>
      <c r="B367" s="42">
        <f t="shared" si="46"/>
        <v>10802</v>
      </c>
      <c r="C367" s="40">
        <f t="shared" si="47"/>
        <v>0</v>
      </c>
      <c r="D367" s="40">
        <f t="shared" si="48"/>
        <v>0</v>
      </c>
      <c r="E367" s="40">
        <f t="shared" si="50"/>
        <v>0</v>
      </c>
      <c r="F367" s="40">
        <f t="shared" si="45"/>
        <v>0</v>
      </c>
      <c r="G367" s="40">
        <f t="shared" si="49"/>
        <v>0</v>
      </c>
      <c r="H367" s="38"/>
      <c r="I367" s="38"/>
      <c r="J367" s="38"/>
      <c r="K367" s="38"/>
      <c r="L367" s="38"/>
      <c r="M367" s="38"/>
      <c r="R367" s="56"/>
      <c r="S367" s="56"/>
    </row>
    <row r="368" spans="1:19" ht="15" x14ac:dyDescent="0.25">
      <c r="A368" s="41">
        <f t="shared" si="44"/>
        <v>1930</v>
      </c>
      <c r="B368" s="42">
        <f t="shared" si="46"/>
        <v>10833</v>
      </c>
      <c r="C368" s="40">
        <f t="shared" si="47"/>
        <v>0</v>
      </c>
      <c r="D368" s="40">
        <f t="shared" si="48"/>
        <v>0</v>
      </c>
      <c r="E368" s="40">
        <f t="shared" si="50"/>
        <v>0</v>
      </c>
      <c r="F368" s="40">
        <f t="shared" si="45"/>
        <v>0</v>
      </c>
      <c r="G368" s="40">
        <f t="shared" si="49"/>
        <v>0</v>
      </c>
      <c r="H368" s="38"/>
      <c r="I368" s="38"/>
      <c r="J368" s="38"/>
      <c r="K368" s="38"/>
      <c r="L368" s="38"/>
      <c r="M368" s="38"/>
      <c r="R368" s="56"/>
      <c r="S368" s="56"/>
    </row>
    <row r="369" spans="1:19" ht="15" x14ac:dyDescent="0.25">
      <c r="A369" s="41">
        <f t="shared" si="44"/>
        <v>1930</v>
      </c>
      <c r="B369" s="42">
        <f t="shared" si="46"/>
        <v>10864</v>
      </c>
      <c r="C369" s="40">
        <f t="shared" si="47"/>
        <v>0</v>
      </c>
      <c r="D369" s="40">
        <f t="shared" si="48"/>
        <v>0</v>
      </c>
      <c r="E369" s="40">
        <f t="shared" si="50"/>
        <v>0</v>
      </c>
      <c r="F369" s="40">
        <f t="shared" si="45"/>
        <v>0</v>
      </c>
      <c r="G369" s="40">
        <f t="shared" si="49"/>
        <v>0</v>
      </c>
      <c r="H369" s="38"/>
      <c r="I369" s="38"/>
      <c r="J369" s="38"/>
      <c r="K369" s="38"/>
      <c r="L369" s="38"/>
      <c r="M369" s="38"/>
      <c r="R369" s="56"/>
      <c r="S369" s="56"/>
    </row>
    <row r="370" spans="1:19" ht="15" x14ac:dyDescent="0.25">
      <c r="A370" s="41">
        <f t="shared" si="44"/>
        <v>1930</v>
      </c>
      <c r="B370" s="42">
        <f t="shared" si="46"/>
        <v>10894</v>
      </c>
      <c r="C370" s="40">
        <f t="shared" si="47"/>
        <v>0</v>
      </c>
      <c r="D370" s="40">
        <f t="shared" si="48"/>
        <v>0</v>
      </c>
      <c r="E370" s="40">
        <f t="shared" si="50"/>
        <v>0</v>
      </c>
      <c r="F370" s="40">
        <f t="shared" si="45"/>
        <v>0</v>
      </c>
      <c r="G370" s="40">
        <f t="shared" si="49"/>
        <v>0</v>
      </c>
      <c r="H370" s="38"/>
      <c r="I370" s="38"/>
      <c r="J370" s="38"/>
      <c r="K370" s="38"/>
      <c r="L370" s="38"/>
      <c r="M370" s="38"/>
      <c r="R370" s="56"/>
      <c r="S370" s="56"/>
    </row>
    <row r="371" spans="1:19" ht="15" x14ac:dyDescent="0.25">
      <c r="A371" s="41">
        <f t="shared" si="44"/>
        <v>1930</v>
      </c>
      <c r="B371" s="42">
        <f t="shared" si="46"/>
        <v>10925</v>
      </c>
      <c r="C371" s="40">
        <f t="shared" si="47"/>
        <v>0</v>
      </c>
      <c r="D371" s="40">
        <f t="shared" si="48"/>
        <v>0</v>
      </c>
      <c r="E371" s="40">
        <f t="shared" si="50"/>
        <v>0</v>
      </c>
      <c r="F371" s="40">
        <f t="shared" si="45"/>
        <v>0</v>
      </c>
      <c r="G371" s="40">
        <f t="shared" si="49"/>
        <v>0</v>
      </c>
      <c r="H371" s="38"/>
      <c r="I371" s="38"/>
      <c r="J371" s="38"/>
      <c r="K371" s="38"/>
      <c r="L371" s="38"/>
      <c r="M371" s="38"/>
      <c r="R371" s="56"/>
      <c r="S371" s="56"/>
    </row>
    <row r="372" spans="1:19" ht="15" x14ac:dyDescent="0.25">
      <c r="A372" s="41">
        <f t="shared" si="44"/>
        <v>1930</v>
      </c>
      <c r="B372" s="42">
        <f t="shared" si="46"/>
        <v>10955</v>
      </c>
      <c r="C372" s="40">
        <f t="shared" si="47"/>
        <v>0</v>
      </c>
      <c r="D372" s="40">
        <f t="shared" si="48"/>
        <v>0</v>
      </c>
      <c r="E372" s="40">
        <f t="shared" si="50"/>
        <v>0</v>
      </c>
      <c r="F372" s="40">
        <f t="shared" si="45"/>
        <v>0</v>
      </c>
      <c r="G372" s="40">
        <f t="shared" si="49"/>
        <v>0</v>
      </c>
      <c r="H372" s="38"/>
      <c r="I372" s="38"/>
      <c r="J372" s="38"/>
      <c r="K372" s="38"/>
      <c r="L372" s="38"/>
      <c r="M372" s="38"/>
      <c r="R372" s="56"/>
      <c r="S372" s="56"/>
    </row>
    <row r="373" spans="1:19" ht="15" x14ac:dyDescent="0.25">
      <c r="A373" s="41">
        <f t="shared" si="44"/>
        <v>1930</v>
      </c>
      <c r="B373" s="42">
        <f t="shared" si="46"/>
        <v>10986</v>
      </c>
      <c r="C373" s="40">
        <f t="shared" si="47"/>
        <v>0</v>
      </c>
      <c r="D373" s="40">
        <f t="shared" si="48"/>
        <v>0</v>
      </c>
      <c r="E373" s="40">
        <f t="shared" si="50"/>
        <v>0</v>
      </c>
      <c r="F373" s="40">
        <f t="shared" si="45"/>
        <v>0</v>
      </c>
      <c r="G373" s="40">
        <f t="shared" si="49"/>
        <v>0</v>
      </c>
      <c r="H373" s="38"/>
      <c r="I373" s="38"/>
      <c r="J373" s="38"/>
      <c r="K373" s="38"/>
      <c r="L373" s="38"/>
      <c r="M373" s="38"/>
      <c r="R373" s="56"/>
      <c r="S373" s="56"/>
    </row>
    <row r="374" spans="1:19" ht="15" x14ac:dyDescent="0.25">
      <c r="A374" s="41">
        <f t="shared" si="44"/>
        <v>1930</v>
      </c>
      <c r="B374" s="42">
        <f t="shared" si="46"/>
        <v>11017</v>
      </c>
      <c r="C374" s="40">
        <f t="shared" si="47"/>
        <v>0</v>
      </c>
      <c r="D374" s="40">
        <f t="shared" si="48"/>
        <v>0</v>
      </c>
      <c r="E374" s="40">
        <f t="shared" si="50"/>
        <v>0</v>
      </c>
      <c r="F374" s="40">
        <f t="shared" si="45"/>
        <v>0</v>
      </c>
      <c r="G374" s="40">
        <f t="shared" si="49"/>
        <v>0</v>
      </c>
      <c r="H374" s="38"/>
      <c r="I374" s="38"/>
      <c r="J374" s="38"/>
      <c r="K374" s="38"/>
      <c r="L374" s="38"/>
      <c r="M374" s="38"/>
      <c r="R374" s="56"/>
      <c r="S374" s="56"/>
    </row>
    <row r="375" spans="1:19" ht="15" x14ac:dyDescent="0.25">
      <c r="A375" s="41">
        <f t="shared" si="44"/>
        <v>1930</v>
      </c>
      <c r="B375" s="42">
        <f t="shared" si="46"/>
        <v>11045</v>
      </c>
      <c r="C375" s="40">
        <f t="shared" si="47"/>
        <v>0</v>
      </c>
      <c r="D375" s="40">
        <f t="shared" si="48"/>
        <v>0</v>
      </c>
      <c r="E375" s="40">
        <f t="shared" si="50"/>
        <v>0</v>
      </c>
      <c r="F375" s="40">
        <f t="shared" si="45"/>
        <v>0</v>
      </c>
      <c r="G375" s="40">
        <f t="shared" si="49"/>
        <v>0</v>
      </c>
      <c r="H375" s="38"/>
      <c r="I375" s="38"/>
      <c r="J375" s="38"/>
      <c r="K375" s="38"/>
      <c r="L375" s="38"/>
      <c r="M375" s="38"/>
      <c r="R375" s="56"/>
      <c r="S375" s="56"/>
    </row>
    <row r="376" spans="1:19" ht="15" x14ac:dyDescent="0.25">
      <c r="A376" s="41">
        <f t="shared" si="44"/>
        <v>1930</v>
      </c>
      <c r="B376" s="42">
        <f t="shared" si="46"/>
        <v>11076</v>
      </c>
      <c r="C376" s="40">
        <f t="shared" si="47"/>
        <v>0</v>
      </c>
      <c r="D376" s="40">
        <f t="shared" si="48"/>
        <v>0</v>
      </c>
      <c r="E376" s="40">
        <f t="shared" si="50"/>
        <v>0</v>
      </c>
      <c r="F376" s="40">
        <f t="shared" si="45"/>
        <v>0</v>
      </c>
      <c r="G376" s="40">
        <f t="shared" si="49"/>
        <v>0</v>
      </c>
      <c r="H376" s="38"/>
      <c r="I376" s="38"/>
      <c r="J376" s="38"/>
      <c r="K376" s="38"/>
      <c r="L376" s="38"/>
      <c r="M376" s="38"/>
      <c r="R376" s="56"/>
      <c r="S376" s="56"/>
    </row>
    <row r="377" spans="1:19" ht="15" x14ac:dyDescent="0.25">
      <c r="A377" s="41">
        <f t="shared" si="44"/>
        <v>1930</v>
      </c>
      <c r="B377" s="42">
        <f t="shared" si="46"/>
        <v>11106</v>
      </c>
      <c r="C377" s="40">
        <f t="shared" si="47"/>
        <v>0</v>
      </c>
      <c r="D377" s="40">
        <f t="shared" si="48"/>
        <v>0</v>
      </c>
      <c r="E377" s="40">
        <f t="shared" si="50"/>
        <v>0</v>
      </c>
      <c r="F377" s="40">
        <f t="shared" si="45"/>
        <v>0</v>
      </c>
      <c r="G377" s="40">
        <f t="shared" si="49"/>
        <v>0</v>
      </c>
      <c r="H377" s="38"/>
      <c r="I377" s="38"/>
      <c r="J377" s="38"/>
      <c r="K377" s="38"/>
      <c r="L377" s="38"/>
      <c r="M377" s="38"/>
      <c r="R377" s="56"/>
      <c r="S377" s="56"/>
    </row>
    <row r="378" spans="1:19" ht="15" x14ac:dyDescent="0.25">
      <c r="A378" s="41">
        <f t="shared" si="44"/>
        <v>1930</v>
      </c>
      <c r="B378" s="42">
        <f t="shared" si="46"/>
        <v>11137</v>
      </c>
      <c r="C378" s="40">
        <f t="shared" si="47"/>
        <v>0</v>
      </c>
      <c r="D378" s="40">
        <f t="shared" si="48"/>
        <v>0</v>
      </c>
      <c r="E378" s="40">
        <f t="shared" si="50"/>
        <v>0</v>
      </c>
      <c r="F378" s="40">
        <f t="shared" si="45"/>
        <v>0</v>
      </c>
      <c r="G378" s="40">
        <f t="shared" si="49"/>
        <v>0</v>
      </c>
      <c r="H378" s="38"/>
      <c r="I378" s="38"/>
      <c r="J378" s="38"/>
      <c r="K378" s="38"/>
      <c r="L378" s="38"/>
      <c r="M378" s="38"/>
      <c r="R378" s="56"/>
      <c r="S378" s="56"/>
    </row>
    <row r="379" spans="1:19" ht="15" x14ac:dyDescent="0.25">
      <c r="A379" s="41">
        <f t="shared" si="44"/>
        <v>1931</v>
      </c>
      <c r="B379" s="42">
        <f t="shared" si="46"/>
        <v>11167</v>
      </c>
      <c r="C379" s="40">
        <f t="shared" si="47"/>
        <v>0</v>
      </c>
      <c r="D379" s="40">
        <f t="shared" si="48"/>
        <v>0</v>
      </c>
      <c r="E379" s="40">
        <f t="shared" si="50"/>
        <v>0</v>
      </c>
      <c r="F379" s="40">
        <f t="shared" si="45"/>
        <v>0</v>
      </c>
      <c r="G379" s="40">
        <f t="shared" si="49"/>
        <v>0</v>
      </c>
      <c r="H379" s="38"/>
      <c r="I379" s="38"/>
      <c r="J379" s="38"/>
      <c r="K379" s="38"/>
      <c r="L379" s="38"/>
      <c r="M379" s="38"/>
      <c r="R379" s="56"/>
      <c r="S379" s="56"/>
    </row>
    <row r="380" spans="1:19" ht="15" x14ac:dyDescent="0.25">
      <c r="A380" s="41">
        <f t="shared" si="44"/>
        <v>1931</v>
      </c>
      <c r="B380" s="42">
        <f t="shared" si="46"/>
        <v>11198</v>
      </c>
      <c r="C380" s="40">
        <f t="shared" si="47"/>
        <v>0</v>
      </c>
      <c r="D380" s="40">
        <f t="shared" si="48"/>
        <v>0</v>
      </c>
      <c r="E380" s="40">
        <f t="shared" si="50"/>
        <v>0</v>
      </c>
      <c r="F380" s="40">
        <f t="shared" si="45"/>
        <v>0</v>
      </c>
      <c r="G380" s="40">
        <f t="shared" si="49"/>
        <v>0</v>
      </c>
      <c r="H380" s="38"/>
      <c r="I380" s="38"/>
      <c r="J380" s="38"/>
      <c r="K380" s="38"/>
      <c r="L380" s="38"/>
      <c r="M380" s="38"/>
      <c r="R380" s="56"/>
      <c r="S380" s="56"/>
    </row>
    <row r="381" spans="1:19" ht="15" x14ac:dyDescent="0.25">
      <c r="A381" s="41">
        <f t="shared" si="44"/>
        <v>1931</v>
      </c>
      <c r="B381" s="42">
        <f t="shared" si="46"/>
        <v>11229</v>
      </c>
      <c r="C381" s="40">
        <f t="shared" si="47"/>
        <v>0</v>
      </c>
      <c r="D381" s="40">
        <f t="shared" si="48"/>
        <v>0</v>
      </c>
      <c r="E381" s="40">
        <f t="shared" si="50"/>
        <v>0</v>
      </c>
      <c r="F381" s="40">
        <f t="shared" si="45"/>
        <v>0</v>
      </c>
      <c r="G381" s="40">
        <f t="shared" si="49"/>
        <v>0</v>
      </c>
      <c r="H381" s="38"/>
      <c r="I381" s="38"/>
      <c r="J381" s="38"/>
      <c r="K381" s="38"/>
      <c r="L381" s="38"/>
      <c r="M381" s="38"/>
      <c r="R381" s="56"/>
      <c r="S381" s="56"/>
    </row>
    <row r="382" spans="1:19" ht="15" x14ac:dyDescent="0.25">
      <c r="A382" s="41">
        <f t="shared" si="44"/>
        <v>1931</v>
      </c>
      <c r="B382" s="42">
        <f t="shared" si="46"/>
        <v>11259</v>
      </c>
      <c r="C382" s="40">
        <f t="shared" si="47"/>
        <v>0</v>
      </c>
      <c r="D382" s="40">
        <f t="shared" si="48"/>
        <v>0</v>
      </c>
      <c r="E382" s="40">
        <f t="shared" si="50"/>
        <v>0</v>
      </c>
      <c r="F382" s="40">
        <f t="shared" si="45"/>
        <v>0</v>
      </c>
      <c r="G382" s="40">
        <f t="shared" si="49"/>
        <v>0</v>
      </c>
      <c r="H382" s="38"/>
      <c r="I382" s="38"/>
      <c r="J382" s="38"/>
      <c r="K382" s="38"/>
      <c r="L382" s="38"/>
      <c r="M382" s="38"/>
      <c r="R382" s="56"/>
      <c r="S382" s="56"/>
    </row>
    <row r="383" spans="1:19" ht="15" x14ac:dyDescent="0.25">
      <c r="A383" s="41">
        <f t="shared" si="44"/>
        <v>1931</v>
      </c>
      <c r="B383" s="42">
        <f t="shared" si="46"/>
        <v>11290</v>
      </c>
      <c r="C383" s="40">
        <f t="shared" si="47"/>
        <v>0</v>
      </c>
      <c r="D383" s="40">
        <f t="shared" si="48"/>
        <v>0</v>
      </c>
      <c r="E383" s="40">
        <f t="shared" si="50"/>
        <v>0</v>
      </c>
      <c r="F383" s="40">
        <f t="shared" si="45"/>
        <v>0</v>
      </c>
      <c r="G383" s="40">
        <f t="shared" si="49"/>
        <v>0</v>
      </c>
      <c r="H383" s="38"/>
      <c r="I383" s="38"/>
      <c r="J383" s="38"/>
      <c r="K383" s="38"/>
      <c r="L383" s="38"/>
      <c r="M383" s="38"/>
      <c r="R383" s="56"/>
      <c r="S383" s="56"/>
    </row>
    <row r="384" spans="1:19" ht="15" x14ac:dyDescent="0.25">
      <c r="A384" s="41">
        <f t="shared" si="44"/>
        <v>1931</v>
      </c>
      <c r="B384" s="42">
        <f t="shared" si="46"/>
        <v>11320</v>
      </c>
      <c r="C384" s="40">
        <f t="shared" si="47"/>
        <v>0</v>
      </c>
      <c r="D384" s="40">
        <f t="shared" si="48"/>
        <v>0</v>
      </c>
      <c r="E384" s="40">
        <f t="shared" si="50"/>
        <v>0</v>
      </c>
      <c r="F384" s="40">
        <f t="shared" si="45"/>
        <v>0</v>
      </c>
      <c r="G384" s="40">
        <f t="shared" si="49"/>
        <v>0</v>
      </c>
      <c r="H384" s="38"/>
      <c r="I384" s="38"/>
      <c r="J384" s="38"/>
      <c r="K384" s="38"/>
      <c r="L384" s="38"/>
      <c r="M384" s="38"/>
      <c r="R384" s="56"/>
      <c r="S384" s="56"/>
    </row>
    <row r="385" spans="1:19" ht="15" x14ac:dyDescent="0.25">
      <c r="A385" s="41">
        <f t="shared" si="44"/>
        <v>1931</v>
      </c>
      <c r="B385" s="42">
        <f t="shared" si="46"/>
        <v>11351</v>
      </c>
      <c r="C385" s="40">
        <f t="shared" si="47"/>
        <v>0</v>
      </c>
      <c r="D385" s="40">
        <f t="shared" si="48"/>
        <v>0</v>
      </c>
      <c r="E385" s="40">
        <f t="shared" si="50"/>
        <v>0</v>
      </c>
      <c r="F385" s="40">
        <f t="shared" si="45"/>
        <v>0</v>
      </c>
      <c r="G385" s="40">
        <f t="shared" si="49"/>
        <v>0</v>
      </c>
      <c r="H385" s="38"/>
      <c r="I385" s="38"/>
      <c r="J385" s="38"/>
      <c r="K385" s="38"/>
      <c r="L385" s="38"/>
      <c r="M385" s="38"/>
      <c r="R385" s="56"/>
      <c r="S385" s="56"/>
    </row>
    <row r="386" spans="1:19" ht="15" x14ac:dyDescent="0.25">
      <c r="A386" s="41">
        <f t="shared" si="44"/>
        <v>1931</v>
      </c>
      <c r="B386" s="42">
        <f t="shared" si="46"/>
        <v>11382</v>
      </c>
      <c r="C386" s="40">
        <f t="shared" si="47"/>
        <v>0</v>
      </c>
      <c r="D386" s="40">
        <f t="shared" si="48"/>
        <v>0</v>
      </c>
      <c r="E386" s="40">
        <f t="shared" si="50"/>
        <v>0</v>
      </c>
      <c r="F386" s="40">
        <f t="shared" si="45"/>
        <v>0</v>
      </c>
      <c r="G386" s="40">
        <f t="shared" si="49"/>
        <v>0</v>
      </c>
      <c r="H386" s="38"/>
      <c r="I386" s="38"/>
      <c r="J386" s="38"/>
      <c r="K386" s="38"/>
      <c r="L386" s="38"/>
      <c r="M386" s="38"/>
      <c r="R386" s="56"/>
      <c r="S386" s="56"/>
    </row>
    <row r="387" spans="1:19" ht="15" x14ac:dyDescent="0.25">
      <c r="A387" s="41">
        <f t="shared" si="44"/>
        <v>1931</v>
      </c>
      <c r="B387" s="42">
        <f t="shared" si="46"/>
        <v>11410</v>
      </c>
      <c r="C387" s="40">
        <f t="shared" si="47"/>
        <v>0</v>
      </c>
      <c r="D387" s="40">
        <f t="shared" si="48"/>
        <v>0</v>
      </c>
      <c r="E387" s="40">
        <f t="shared" si="50"/>
        <v>0</v>
      </c>
      <c r="F387" s="40">
        <f t="shared" si="45"/>
        <v>0</v>
      </c>
      <c r="G387" s="40">
        <f t="shared" si="49"/>
        <v>0</v>
      </c>
      <c r="H387" s="38"/>
      <c r="I387" s="38"/>
      <c r="J387" s="38"/>
      <c r="K387" s="38"/>
      <c r="L387" s="38"/>
      <c r="M387" s="38"/>
      <c r="R387" s="56"/>
      <c r="S387" s="56"/>
    </row>
    <row r="388" spans="1:19" ht="15" x14ac:dyDescent="0.25">
      <c r="A388" s="41">
        <f t="shared" si="44"/>
        <v>1931</v>
      </c>
      <c r="B388" s="42">
        <f t="shared" si="46"/>
        <v>11441</v>
      </c>
      <c r="C388" s="40">
        <f t="shared" si="47"/>
        <v>0</v>
      </c>
      <c r="D388" s="40">
        <f t="shared" si="48"/>
        <v>0</v>
      </c>
      <c r="E388" s="40">
        <f t="shared" si="50"/>
        <v>0</v>
      </c>
      <c r="F388" s="40">
        <f t="shared" si="45"/>
        <v>0</v>
      </c>
      <c r="G388" s="40">
        <f t="shared" si="49"/>
        <v>0</v>
      </c>
      <c r="H388" s="38"/>
      <c r="I388" s="38"/>
      <c r="J388" s="38"/>
      <c r="K388" s="38"/>
      <c r="L388" s="38"/>
      <c r="M388" s="38"/>
      <c r="R388" s="56"/>
      <c r="S388" s="56"/>
    </row>
    <row r="389" spans="1:19" ht="15" x14ac:dyDescent="0.25">
      <c r="A389" s="41">
        <f t="shared" si="44"/>
        <v>1931</v>
      </c>
      <c r="B389" s="42">
        <f t="shared" si="46"/>
        <v>11471</v>
      </c>
      <c r="C389" s="40">
        <f t="shared" si="47"/>
        <v>0</v>
      </c>
      <c r="D389" s="40">
        <f t="shared" si="48"/>
        <v>0</v>
      </c>
      <c r="E389" s="40">
        <f t="shared" si="50"/>
        <v>0</v>
      </c>
      <c r="F389" s="40">
        <f t="shared" si="45"/>
        <v>0</v>
      </c>
      <c r="G389" s="40">
        <f t="shared" si="49"/>
        <v>0</v>
      </c>
      <c r="H389" s="38"/>
      <c r="I389" s="38"/>
      <c r="J389" s="38"/>
      <c r="K389" s="38"/>
      <c r="L389" s="38"/>
      <c r="M389" s="38"/>
      <c r="R389" s="56"/>
      <c r="S389" s="56"/>
    </row>
    <row r="390" spans="1:19" ht="15" x14ac:dyDescent="0.25">
      <c r="A390" s="41">
        <f t="shared" si="44"/>
        <v>1931</v>
      </c>
      <c r="B390" s="42">
        <f t="shared" si="46"/>
        <v>11502</v>
      </c>
      <c r="C390" s="40">
        <f t="shared" si="47"/>
        <v>0</v>
      </c>
      <c r="D390" s="40">
        <f t="shared" si="48"/>
        <v>0</v>
      </c>
      <c r="E390" s="40">
        <f t="shared" si="50"/>
        <v>0</v>
      </c>
      <c r="F390" s="40">
        <f t="shared" si="45"/>
        <v>0</v>
      </c>
      <c r="G390" s="40">
        <f t="shared" si="49"/>
        <v>0</v>
      </c>
      <c r="H390" s="38"/>
      <c r="I390" s="38"/>
      <c r="J390" s="38"/>
      <c r="K390" s="38"/>
      <c r="L390" s="38"/>
      <c r="M390" s="38"/>
      <c r="R390" s="56"/>
      <c r="S390" s="56"/>
    </row>
    <row r="391" spans="1:19" ht="15" x14ac:dyDescent="0.25">
      <c r="A391" s="41">
        <f t="shared" si="44"/>
        <v>1932</v>
      </c>
      <c r="B391" s="42">
        <f t="shared" si="46"/>
        <v>11532</v>
      </c>
      <c r="C391" s="40">
        <f t="shared" si="47"/>
        <v>0</v>
      </c>
      <c r="D391" s="40">
        <f t="shared" si="48"/>
        <v>0</v>
      </c>
      <c r="E391" s="40">
        <f t="shared" si="50"/>
        <v>0</v>
      </c>
      <c r="F391" s="40">
        <f t="shared" si="45"/>
        <v>0</v>
      </c>
      <c r="G391" s="40">
        <f t="shared" si="49"/>
        <v>0</v>
      </c>
      <c r="H391" s="38"/>
      <c r="I391" s="38"/>
      <c r="J391" s="38"/>
      <c r="K391" s="38"/>
      <c r="L391" s="38"/>
      <c r="M391" s="38"/>
      <c r="R391" s="56"/>
      <c r="S391" s="56"/>
    </row>
    <row r="392" spans="1:19" ht="15" x14ac:dyDescent="0.25">
      <c r="A392" s="41">
        <f t="shared" si="44"/>
        <v>1932</v>
      </c>
      <c r="B392" s="42">
        <f t="shared" si="46"/>
        <v>11563</v>
      </c>
      <c r="C392" s="40">
        <f t="shared" si="47"/>
        <v>0</v>
      </c>
      <c r="D392" s="40">
        <f t="shared" si="48"/>
        <v>0</v>
      </c>
      <c r="E392" s="40">
        <f t="shared" si="50"/>
        <v>0</v>
      </c>
      <c r="F392" s="40">
        <f t="shared" si="45"/>
        <v>0</v>
      </c>
      <c r="G392" s="40">
        <f t="shared" si="49"/>
        <v>0</v>
      </c>
      <c r="H392" s="38"/>
      <c r="I392" s="38"/>
      <c r="J392" s="38"/>
      <c r="K392" s="38"/>
      <c r="L392" s="38"/>
      <c r="M392" s="38"/>
      <c r="R392" s="56"/>
      <c r="S392" s="56"/>
    </row>
    <row r="393" spans="1:19" ht="15" x14ac:dyDescent="0.25">
      <c r="A393" s="41">
        <f t="shared" si="44"/>
        <v>1932</v>
      </c>
      <c r="B393" s="42">
        <f t="shared" si="46"/>
        <v>11594</v>
      </c>
      <c r="C393" s="40">
        <f t="shared" si="47"/>
        <v>0</v>
      </c>
      <c r="D393" s="40">
        <f t="shared" si="48"/>
        <v>0</v>
      </c>
      <c r="E393" s="40">
        <f t="shared" si="50"/>
        <v>0</v>
      </c>
      <c r="F393" s="40">
        <f t="shared" si="45"/>
        <v>0</v>
      </c>
      <c r="G393" s="40">
        <f t="shared" si="49"/>
        <v>0</v>
      </c>
      <c r="H393" s="38"/>
      <c r="I393" s="38"/>
      <c r="J393" s="38"/>
      <c r="K393" s="38"/>
      <c r="L393" s="38"/>
      <c r="M393" s="38"/>
      <c r="R393" s="56"/>
      <c r="S393" s="56"/>
    </row>
    <row r="394" spans="1:19" ht="15" x14ac:dyDescent="0.25">
      <c r="A394" s="41">
        <f t="shared" si="44"/>
        <v>1932</v>
      </c>
      <c r="B394" s="42">
        <f t="shared" si="46"/>
        <v>11624</v>
      </c>
      <c r="C394" s="40">
        <f t="shared" si="47"/>
        <v>0</v>
      </c>
      <c r="D394" s="40">
        <f t="shared" si="48"/>
        <v>0</v>
      </c>
      <c r="E394" s="40">
        <f t="shared" si="50"/>
        <v>0</v>
      </c>
      <c r="F394" s="40">
        <f t="shared" si="45"/>
        <v>0</v>
      </c>
      <c r="G394" s="40">
        <f t="shared" si="49"/>
        <v>0</v>
      </c>
      <c r="H394" s="38"/>
      <c r="I394" s="38"/>
      <c r="J394" s="38"/>
      <c r="K394" s="38"/>
      <c r="L394" s="38"/>
      <c r="M394" s="38"/>
      <c r="R394" s="56"/>
      <c r="S394" s="56"/>
    </row>
    <row r="395" spans="1:19" ht="15" x14ac:dyDescent="0.25">
      <c r="A395" s="41">
        <f t="shared" si="44"/>
        <v>1932</v>
      </c>
      <c r="B395" s="42">
        <f t="shared" si="46"/>
        <v>11655</v>
      </c>
      <c r="C395" s="40">
        <f t="shared" si="47"/>
        <v>0</v>
      </c>
      <c r="D395" s="40">
        <f t="shared" si="48"/>
        <v>0</v>
      </c>
      <c r="E395" s="40">
        <f t="shared" si="50"/>
        <v>0</v>
      </c>
      <c r="F395" s="40">
        <f t="shared" si="45"/>
        <v>0</v>
      </c>
      <c r="G395" s="40">
        <f t="shared" si="49"/>
        <v>0</v>
      </c>
      <c r="H395" s="38"/>
      <c r="I395" s="38"/>
      <c r="J395" s="38"/>
      <c r="K395" s="38"/>
      <c r="L395" s="38"/>
      <c r="M395" s="38"/>
      <c r="R395" s="56"/>
      <c r="S395" s="56"/>
    </row>
    <row r="396" spans="1:19" ht="15" x14ac:dyDescent="0.25">
      <c r="A396" s="41">
        <f t="shared" ref="A396:A411" si="51">YEAR(DATE(YEAR(B396),MONTH(B396)+($P$3-1),1))</f>
        <v>1932</v>
      </c>
      <c r="B396" s="42">
        <f t="shared" si="46"/>
        <v>11685</v>
      </c>
      <c r="C396" s="40">
        <f t="shared" si="47"/>
        <v>0</v>
      </c>
      <c r="D396" s="40">
        <f t="shared" si="48"/>
        <v>0</v>
      </c>
      <c r="E396" s="40">
        <f t="shared" si="50"/>
        <v>0</v>
      </c>
      <c r="F396" s="40">
        <f t="shared" si="45"/>
        <v>0</v>
      </c>
      <c r="G396" s="40">
        <f t="shared" si="49"/>
        <v>0</v>
      </c>
      <c r="H396" s="38"/>
      <c r="I396" s="38"/>
      <c r="J396" s="38"/>
      <c r="K396" s="38"/>
      <c r="L396" s="38"/>
      <c r="M396" s="38"/>
      <c r="R396" s="56"/>
      <c r="S396" s="56"/>
    </row>
    <row r="397" spans="1:19" ht="15" x14ac:dyDescent="0.25">
      <c r="A397" s="41">
        <f t="shared" si="51"/>
        <v>1932</v>
      </c>
      <c r="B397" s="42">
        <f t="shared" si="46"/>
        <v>11716</v>
      </c>
      <c r="C397" s="40">
        <f t="shared" si="47"/>
        <v>0</v>
      </c>
      <c r="D397" s="40">
        <f t="shared" si="48"/>
        <v>0</v>
      </c>
      <c r="E397" s="40">
        <f t="shared" si="50"/>
        <v>0</v>
      </c>
      <c r="F397" s="40">
        <f t="shared" ref="F397:F411" si="52">SUM(C397:E397)</f>
        <v>0</v>
      </c>
      <c r="G397" s="40">
        <f t="shared" si="49"/>
        <v>0</v>
      </c>
      <c r="H397" s="38"/>
      <c r="I397" s="38"/>
      <c r="J397" s="38"/>
      <c r="K397" s="38"/>
      <c r="L397" s="38"/>
      <c r="M397" s="38"/>
      <c r="R397" s="56"/>
      <c r="S397" s="56"/>
    </row>
    <row r="398" spans="1:19" ht="15" x14ac:dyDescent="0.25">
      <c r="A398" s="41">
        <f t="shared" si="51"/>
        <v>1932</v>
      </c>
      <c r="B398" s="42">
        <f t="shared" ref="B398:B411" si="53">IF($E$4="Annually",EDATE(B397,12),IF($E$4="Semi-Annual",EDATE(B397,6),IF($E$4="Quarterly",EDATE(B397,3),IF($E$4="Monthly",EDATE(B397,1),0))))</f>
        <v>11747</v>
      </c>
      <c r="C398" s="40">
        <f t="shared" ref="C398:C411" si="54">IF($E$4="Annually",(($C$5)*G397),IF($E$4="Semi-Annual",(($C$5/2)*G397),IF($E$4="Quarterly",(($C$5/4)*G397),IF($E$4="Monthly",(($C$5/12))*G397,0))))</f>
        <v>0</v>
      </c>
      <c r="D398" s="40">
        <f t="shared" ref="D398:D411" si="55">IF(G397&gt;0,$C$6,0)</f>
        <v>0</v>
      </c>
      <c r="E398" s="40">
        <f t="shared" si="50"/>
        <v>0</v>
      </c>
      <c r="F398" s="40">
        <f t="shared" si="52"/>
        <v>0</v>
      </c>
      <c r="G398" s="40">
        <f t="shared" ref="G398:G411" si="56">G397-E398</f>
        <v>0</v>
      </c>
      <c r="H398" s="38"/>
      <c r="I398" s="38"/>
      <c r="J398" s="38"/>
      <c r="K398" s="38"/>
      <c r="L398" s="38"/>
      <c r="M398" s="38"/>
      <c r="R398" s="56"/>
      <c r="S398" s="56"/>
    </row>
    <row r="399" spans="1:19" ht="15" x14ac:dyDescent="0.25">
      <c r="A399" s="41">
        <f t="shared" si="51"/>
        <v>1932</v>
      </c>
      <c r="B399" s="42">
        <f t="shared" si="53"/>
        <v>11776</v>
      </c>
      <c r="C399" s="40">
        <f t="shared" si="54"/>
        <v>0</v>
      </c>
      <c r="D399" s="40">
        <f t="shared" si="55"/>
        <v>0</v>
      </c>
      <c r="E399" s="40">
        <f t="shared" ref="E399:E411" si="57">IF(G398&lt;$C$7,G398,$C$7-C399)</f>
        <v>0</v>
      </c>
      <c r="F399" s="40">
        <f t="shared" si="52"/>
        <v>0</v>
      </c>
      <c r="G399" s="40">
        <f t="shared" si="56"/>
        <v>0</v>
      </c>
      <c r="H399" s="38"/>
      <c r="I399" s="38"/>
      <c r="J399" s="38"/>
      <c r="K399" s="38"/>
      <c r="L399" s="38"/>
      <c r="M399" s="38"/>
      <c r="R399" s="56"/>
      <c r="S399" s="56"/>
    </row>
    <row r="400" spans="1:19" ht="15" x14ac:dyDescent="0.25">
      <c r="A400" s="41">
        <f t="shared" si="51"/>
        <v>1932</v>
      </c>
      <c r="B400" s="42">
        <f t="shared" si="53"/>
        <v>11807</v>
      </c>
      <c r="C400" s="40">
        <f t="shared" si="54"/>
        <v>0</v>
      </c>
      <c r="D400" s="40">
        <f t="shared" si="55"/>
        <v>0</v>
      </c>
      <c r="E400" s="40">
        <f t="shared" si="57"/>
        <v>0</v>
      </c>
      <c r="F400" s="40">
        <f t="shared" si="52"/>
        <v>0</v>
      </c>
      <c r="G400" s="40">
        <f t="shared" si="56"/>
        <v>0</v>
      </c>
      <c r="H400" s="38"/>
      <c r="I400" s="38"/>
      <c r="J400" s="38"/>
      <c r="K400" s="38"/>
      <c r="L400" s="38"/>
      <c r="M400" s="38"/>
      <c r="R400" s="56"/>
      <c r="S400" s="56"/>
    </row>
    <row r="401" spans="1:19" ht="15" x14ac:dyDescent="0.25">
      <c r="A401" s="41">
        <f t="shared" si="51"/>
        <v>1932</v>
      </c>
      <c r="B401" s="42">
        <f t="shared" si="53"/>
        <v>11837</v>
      </c>
      <c r="C401" s="40">
        <f t="shared" si="54"/>
        <v>0</v>
      </c>
      <c r="D401" s="40">
        <f t="shared" si="55"/>
        <v>0</v>
      </c>
      <c r="E401" s="40">
        <f t="shared" si="57"/>
        <v>0</v>
      </c>
      <c r="F401" s="40">
        <f t="shared" si="52"/>
        <v>0</v>
      </c>
      <c r="G401" s="40">
        <f t="shared" si="56"/>
        <v>0</v>
      </c>
      <c r="H401" s="38"/>
      <c r="I401" s="38"/>
      <c r="J401" s="38"/>
      <c r="K401" s="38"/>
      <c r="L401" s="38"/>
      <c r="M401" s="38"/>
      <c r="R401" s="56"/>
      <c r="S401" s="56"/>
    </row>
    <row r="402" spans="1:19" ht="15" x14ac:dyDescent="0.25">
      <c r="A402" s="41">
        <f t="shared" si="51"/>
        <v>1932</v>
      </c>
      <c r="B402" s="42">
        <f t="shared" si="53"/>
        <v>11868</v>
      </c>
      <c r="C402" s="40">
        <f t="shared" si="54"/>
        <v>0</v>
      </c>
      <c r="D402" s="40">
        <f t="shared" si="55"/>
        <v>0</v>
      </c>
      <c r="E402" s="40">
        <f t="shared" si="57"/>
        <v>0</v>
      </c>
      <c r="F402" s="40">
        <f t="shared" si="52"/>
        <v>0</v>
      </c>
      <c r="G402" s="40">
        <f t="shared" si="56"/>
        <v>0</v>
      </c>
      <c r="H402" s="38"/>
      <c r="I402" s="38"/>
      <c r="J402" s="38"/>
      <c r="K402" s="38"/>
      <c r="L402" s="38"/>
      <c r="M402" s="38"/>
      <c r="R402" s="56"/>
      <c r="S402" s="56"/>
    </row>
    <row r="403" spans="1:19" ht="15" x14ac:dyDescent="0.25">
      <c r="A403" s="41">
        <f t="shared" si="51"/>
        <v>1933</v>
      </c>
      <c r="B403" s="42">
        <f t="shared" si="53"/>
        <v>11898</v>
      </c>
      <c r="C403" s="40">
        <f t="shared" si="54"/>
        <v>0</v>
      </c>
      <c r="D403" s="40">
        <f t="shared" si="55"/>
        <v>0</v>
      </c>
      <c r="E403" s="40">
        <f t="shared" si="57"/>
        <v>0</v>
      </c>
      <c r="F403" s="40">
        <f t="shared" si="52"/>
        <v>0</v>
      </c>
      <c r="G403" s="40">
        <f t="shared" si="56"/>
        <v>0</v>
      </c>
      <c r="H403" s="38"/>
      <c r="I403" s="38"/>
      <c r="J403" s="38"/>
      <c r="K403" s="38"/>
      <c r="L403" s="38"/>
      <c r="M403" s="38"/>
      <c r="R403" s="56"/>
      <c r="S403" s="56"/>
    </row>
    <row r="404" spans="1:19" ht="15" x14ac:dyDescent="0.25">
      <c r="A404" s="41">
        <f t="shared" si="51"/>
        <v>1933</v>
      </c>
      <c r="B404" s="42">
        <f t="shared" si="53"/>
        <v>11929</v>
      </c>
      <c r="C404" s="40">
        <f t="shared" si="54"/>
        <v>0</v>
      </c>
      <c r="D404" s="40">
        <f t="shared" si="55"/>
        <v>0</v>
      </c>
      <c r="E404" s="40">
        <f t="shared" si="57"/>
        <v>0</v>
      </c>
      <c r="F404" s="40">
        <f t="shared" si="52"/>
        <v>0</v>
      </c>
      <c r="G404" s="40">
        <f t="shared" si="56"/>
        <v>0</v>
      </c>
      <c r="H404" s="38"/>
      <c r="I404" s="38"/>
      <c r="J404" s="38"/>
      <c r="K404" s="38"/>
      <c r="L404" s="38"/>
      <c r="M404" s="38"/>
      <c r="R404" s="56"/>
      <c r="S404" s="56"/>
    </row>
    <row r="405" spans="1:19" ht="15" x14ac:dyDescent="0.25">
      <c r="A405" s="41">
        <f t="shared" si="51"/>
        <v>1933</v>
      </c>
      <c r="B405" s="42">
        <f t="shared" si="53"/>
        <v>11960</v>
      </c>
      <c r="C405" s="40">
        <f t="shared" si="54"/>
        <v>0</v>
      </c>
      <c r="D405" s="40">
        <f t="shared" si="55"/>
        <v>0</v>
      </c>
      <c r="E405" s="40">
        <f t="shared" si="57"/>
        <v>0</v>
      </c>
      <c r="F405" s="40">
        <f t="shared" si="52"/>
        <v>0</v>
      </c>
      <c r="G405" s="40">
        <f t="shared" si="56"/>
        <v>0</v>
      </c>
      <c r="H405" s="38"/>
      <c r="I405" s="38"/>
      <c r="J405" s="38"/>
      <c r="K405" s="38"/>
      <c r="L405" s="38"/>
      <c r="M405" s="38"/>
      <c r="R405" s="56"/>
      <c r="S405" s="56"/>
    </row>
    <row r="406" spans="1:19" x14ac:dyDescent="0.2">
      <c r="A406" s="41">
        <f t="shared" si="51"/>
        <v>1933</v>
      </c>
      <c r="B406" s="42">
        <f t="shared" si="53"/>
        <v>11990</v>
      </c>
      <c r="C406" s="40">
        <f t="shared" si="54"/>
        <v>0</v>
      </c>
      <c r="D406" s="40">
        <f t="shared" si="55"/>
        <v>0</v>
      </c>
      <c r="E406" s="40">
        <f t="shared" si="57"/>
        <v>0</v>
      </c>
      <c r="F406" s="40">
        <f t="shared" si="52"/>
        <v>0</v>
      </c>
      <c r="G406" s="40">
        <f t="shared" si="56"/>
        <v>0</v>
      </c>
      <c r="H406" s="38"/>
      <c r="I406" s="38"/>
      <c r="J406" s="38"/>
      <c r="K406" s="38"/>
      <c r="L406" s="38"/>
      <c r="M406" s="38"/>
    </row>
    <row r="407" spans="1:19" x14ac:dyDescent="0.2">
      <c r="A407" s="41">
        <f t="shared" si="51"/>
        <v>1933</v>
      </c>
      <c r="B407" s="42">
        <f t="shared" si="53"/>
        <v>12021</v>
      </c>
      <c r="C407" s="40">
        <f t="shared" si="54"/>
        <v>0</v>
      </c>
      <c r="D407" s="40">
        <f t="shared" si="55"/>
        <v>0</v>
      </c>
      <c r="E407" s="40">
        <f t="shared" si="57"/>
        <v>0</v>
      </c>
      <c r="F407" s="40">
        <f t="shared" si="52"/>
        <v>0</v>
      </c>
      <c r="G407" s="40">
        <f t="shared" si="56"/>
        <v>0</v>
      </c>
      <c r="H407" s="38"/>
      <c r="I407" s="38"/>
      <c r="J407" s="38"/>
      <c r="K407" s="38"/>
      <c r="L407" s="38"/>
      <c r="M407" s="38"/>
    </row>
    <row r="408" spans="1:19" x14ac:dyDescent="0.2">
      <c r="A408" s="41">
        <f t="shared" si="51"/>
        <v>1933</v>
      </c>
      <c r="B408" s="42">
        <f t="shared" si="53"/>
        <v>12051</v>
      </c>
      <c r="C408" s="40">
        <f t="shared" si="54"/>
        <v>0</v>
      </c>
      <c r="D408" s="40">
        <f t="shared" si="55"/>
        <v>0</v>
      </c>
      <c r="E408" s="40">
        <f t="shared" si="57"/>
        <v>0</v>
      </c>
      <c r="F408" s="40">
        <f t="shared" si="52"/>
        <v>0</v>
      </c>
      <c r="G408" s="40">
        <f t="shared" si="56"/>
        <v>0</v>
      </c>
      <c r="H408" s="38"/>
      <c r="I408" s="38"/>
      <c r="J408" s="38"/>
      <c r="K408" s="38"/>
      <c r="L408" s="38"/>
      <c r="M408" s="38"/>
    </row>
    <row r="409" spans="1:19" x14ac:dyDescent="0.2">
      <c r="A409" s="41">
        <f t="shared" si="51"/>
        <v>1933</v>
      </c>
      <c r="B409" s="42">
        <f t="shared" si="53"/>
        <v>12082</v>
      </c>
      <c r="C409" s="40">
        <f t="shared" si="54"/>
        <v>0</v>
      </c>
      <c r="D409" s="40">
        <f t="shared" si="55"/>
        <v>0</v>
      </c>
      <c r="E409" s="40">
        <f t="shared" si="57"/>
        <v>0</v>
      </c>
      <c r="F409" s="40">
        <f t="shared" si="52"/>
        <v>0</v>
      </c>
      <c r="G409" s="40">
        <f t="shared" si="56"/>
        <v>0</v>
      </c>
      <c r="H409" s="38"/>
      <c r="I409" s="38"/>
      <c r="J409" s="38"/>
      <c r="K409" s="38"/>
      <c r="L409" s="38"/>
      <c r="M409" s="38"/>
    </row>
    <row r="410" spans="1:19" x14ac:dyDescent="0.2">
      <c r="A410" s="41">
        <f t="shared" si="51"/>
        <v>1933</v>
      </c>
      <c r="B410" s="42">
        <f t="shared" si="53"/>
        <v>12113</v>
      </c>
      <c r="C410" s="40">
        <f t="shared" si="54"/>
        <v>0</v>
      </c>
      <c r="D410" s="40">
        <f t="shared" si="55"/>
        <v>0</v>
      </c>
      <c r="E410" s="40">
        <f t="shared" si="57"/>
        <v>0</v>
      </c>
      <c r="F410" s="40">
        <f t="shared" si="52"/>
        <v>0</v>
      </c>
      <c r="G410" s="40">
        <f t="shared" si="56"/>
        <v>0</v>
      </c>
      <c r="H410" s="38"/>
      <c r="I410" s="38"/>
      <c r="J410" s="38"/>
      <c r="K410" s="38"/>
      <c r="L410" s="38"/>
      <c r="M410" s="38"/>
    </row>
    <row r="411" spans="1:19" x14ac:dyDescent="0.2">
      <c r="A411" s="41">
        <f t="shared" si="51"/>
        <v>1933</v>
      </c>
      <c r="B411" s="42">
        <f t="shared" si="53"/>
        <v>12141</v>
      </c>
      <c r="C411" s="40">
        <f t="shared" si="54"/>
        <v>0</v>
      </c>
      <c r="D411" s="40">
        <f t="shared" si="55"/>
        <v>0</v>
      </c>
      <c r="E411" s="40">
        <f t="shared" si="57"/>
        <v>0</v>
      </c>
      <c r="F411" s="40">
        <f t="shared" si="52"/>
        <v>0</v>
      </c>
      <c r="G411" s="40">
        <f t="shared" si="56"/>
        <v>0</v>
      </c>
      <c r="H411" s="38"/>
      <c r="I411" s="38"/>
      <c r="J411" s="38"/>
      <c r="K411" s="38"/>
      <c r="L411" s="38"/>
      <c r="M411" s="38"/>
    </row>
    <row r="412" spans="1:19" x14ac:dyDescent="0.2">
      <c r="A412" s="38"/>
      <c r="B412" s="38"/>
      <c r="C412" s="40"/>
      <c r="D412" s="40"/>
      <c r="E412" s="40"/>
      <c r="F412" s="40"/>
      <c r="G412" s="40"/>
      <c r="H412" s="38"/>
      <c r="I412" s="38"/>
      <c r="J412" s="38"/>
      <c r="K412" s="38"/>
      <c r="L412" s="38"/>
      <c r="M412" s="38"/>
    </row>
    <row r="413" spans="1:19" x14ac:dyDescent="0.2">
      <c r="A413" s="38"/>
      <c r="B413" s="38"/>
      <c r="C413" s="40"/>
      <c r="D413" s="40"/>
      <c r="E413" s="40"/>
      <c r="F413" s="40"/>
      <c r="G413" s="40"/>
      <c r="H413" s="38"/>
      <c r="I413" s="38"/>
      <c r="J413" s="38"/>
      <c r="K413" s="38"/>
      <c r="L413" s="38"/>
      <c r="M413" s="38"/>
    </row>
    <row r="414" spans="1:19" x14ac:dyDescent="0.2">
      <c r="A414" s="38"/>
      <c r="B414" s="38"/>
      <c r="C414" s="40"/>
      <c r="D414" s="40"/>
      <c r="E414" s="40"/>
      <c r="F414" s="40"/>
      <c r="G414" s="40"/>
      <c r="H414" s="38"/>
      <c r="I414" s="38"/>
      <c r="J414" s="38"/>
      <c r="K414" s="38"/>
      <c r="L414" s="38"/>
      <c r="M414" s="38"/>
    </row>
    <row r="415" spans="1:19" x14ac:dyDescent="0.2">
      <c r="A415" s="38"/>
      <c r="B415" s="38"/>
      <c r="C415" s="40"/>
      <c r="D415" s="40"/>
      <c r="E415" s="40"/>
      <c r="F415" s="40"/>
      <c r="G415" s="40"/>
      <c r="H415" s="38"/>
      <c r="I415" s="38"/>
      <c r="J415" s="38"/>
      <c r="K415" s="38"/>
      <c r="L415" s="38"/>
      <c r="M415" s="38"/>
    </row>
    <row r="416" spans="1:19" x14ac:dyDescent="0.2">
      <c r="A416" s="38"/>
      <c r="B416" s="38"/>
      <c r="C416" s="40"/>
      <c r="D416" s="40"/>
      <c r="E416" s="40"/>
      <c r="F416" s="40"/>
      <c r="G416" s="40"/>
      <c r="H416" s="38"/>
      <c r="I416" s="38"/>
      <c r="J416" s="38"/>
      <c r="K416" s="38"/>
      <c r="L416" s="38"/>
      <c r="M416" s="38"/>
    </row>
    <row r="417" spans="1:13" x14ac:dyDescent="0.2">
      <c r="A417" s="38"/>
      <c r="B417" s="38"/>
      <c r="C417" s="40"/>
      <c r="D417" s="40"/>
      <c r="E417" s="40"/>
      <c r="F417" s="40"/>
      <c r="G417" s="40"/>
      <c r="H417" s="38"/>
      <c r="I417" s="38"/>
      <c r="J417" s="38"/>
      <c r="K417" s="38"/>
      <c r="L417" s="38"/>
      <c r="M417" s="38"/>
    </row>
    <row r="418" spans="1:13" x14ac:dyDescent="0.2">
      <c r="A418" s="38"/>
      <c r="B418" s="38"/>
      <c r="C418" s="40"/>
      <c r="D418" s="40"/>
      <c r="E418" s="40"/>
      <c r="F418" s="40"/>
      <c r="G418" s="40"/>
      <c r="H418" s="38"/>
      <c r="I418" s="38"/>
      <c r="J418" s="38"/>
      <c r="K418" s="38"/>
      <c r="L418" s="38"/>
      <c r="M418" s="38"/>
    </row>
    <row r="419" spans="1:13" x14ac:dyDescent="0.2">
      <c r="A419" s="38"/>
      <c r="B419" s="38"/>
      <c r="C419" s="40"/>
      <c r="D419" s="40"/>
      <c r="E419" s="40"/>
      <c r="F419" s="40"/>
      <c r="G419" s="40"/>
      <c r="H419" s="38"/>
      <c r="I419" s="38"/>
      <c r="J419" s="38"/>
      <c r="K419" s="38"/>
      <c r="L419" s="38"/>
      <c r="M419" s="38"/>
    </row>
    <row r="420" spans="1:13" x14ac:dyDescent="0.2">
      <c r="A420" s="38"/>
      <c r="B420" s="38"/>
      <c r="C420" s="40"/>
      <c r="D420" s="40"/>
      <c r="E420" s="40"/>
      <c r="F420" s="40"/>
      <c r="G420" s="40"/>
      <c r="H420" s="38"/>
      <c r="I420" s="38"/>
      <c r="J420" s="38"/>
      <c r="K420" s="38"/>
      <c r="L420" s="38"/>
      <c r="M420" s="38"/>
    </row>
    <row r="421" spans="1:13" x14ac:dyDescent="0.2">
      <c r="A421" s="38"/>
      <c r="B421" s="38"/>
      <c r="C421" s="40"/>
      <c r="D421" s="40"/>
      <c r="E421" s="40"/>
      <c r="F421" s="40"/>
      <c r="G421" s="40"/>
      <c r="H421" s="38"/>
      <c r="I421" s="38"/>
      <c r="J421" s="38"/>
      <c r="K421" s="38"/>
      <c r="L421" s="38"/>
      <c r="M421" s="38"/>
    </row>
    <row r="422" spans="1:13" x14ac:dyDescent="0.2">
      <c r="A422" s="38"/>
      <c r="B422" s="38"/>
      <c r="C422" s="40"/>
      <c r="D422" s="40"/>
      <c r="E422" s="40"/>
      <c r="F422" s="40"/>
      <c r="G422" s="40"/>
      <c r="H422" s="38"/>
      <c r="I422" s="38"/>
      <c r="J422" s="38"/>
      <c r="K422" s="38"/>
      <c r="L422" s="38"/>
      <c r="M422" s="38"/>
    </row>
    <row r="423" spans="1:13" x14ac:dyDescent="0.2">
      <c r="A423" s="38"/>
      <c r="B423" s="38"/>
      <c r="C423" s="40"/>
      <c r="D423" s="40"/>
      <c r="E423" s="40"/>
      <c r="F423" s="40"/>
      <c r="G423" s="40"/>
      <c r="H423" s="38"/>
      <c r="I423" s="38"/>
      <c r="J423" s="38"/>
      <c r="K423" s="38"/>
      <c r="L423" s="38"/>
      <c r="M423" s="38"/>
    </row>
    <row r="424" spans="1:13" x14ac:dyDescent="0.2">
      <c r="A424" s="38"/>
      <c r="B424" s="38"/>
      <c r="C424" s="40"/>
      <c r="D424" s="40"/>
      <c r="E424" s="40"/>
      <c r="F424" s="40"/>
      <c r="G424" s="40"/>
      <c r="H424" s="38"/>
      <c r="I424" s="38"/>
      <c r="J424" s="38"/>
      <c r="K424" s="38"/>
      <c r="L424" s="38"/>
      <c r="M424" s="38"/>
    </row>
    <row r="425" spans="1:13" x14ac:dyDescent="0.2">
      <c r="A425" s="38"/>
      <c r="B425" s="38"/>
      <c r="C425" s="40"/>
      <c r="D425" s="40"/>
      <c r="E425" s="40"/>
      <c r="F425" s="40"/>
      <c r="G425" s="40"/>
      <c r="H425" s="38"/>
      <c r="I425" s="38"/>
      <c r="J425" s="38"/>
      <c r="K425" s="38"/>
      <c r="L425" s="38"/>
      <c r="M425" s="38"/>
    </row>
    <row r="426" spans="1:13" x14ac:dyDescent="0.2">
      <c r="A426" s="38"/>
      <c r="B426" s="38"/>
      <c r="C426" s="40"/>
      <c r="D426" s="40"/>
      <c r="E426" s="40"/>
      <c r="F426" s="40"/>
      <c r="G426" s="40"/>
      <c r="H426" s="38"/>
      <c r="I426" s="38"/>
      <c r="J426" s="38"/>
      <c r="K426" s="38"/>
      <c r="L426" s="38"/>
      <c r="M426" s="38"/>
    </row>
    <row r="427" spans="1:13" x14ac:dyDescent="0.2">
      <c r="A427" s="38"/>
      <c r="B427" s="38"/>
      <c r="C427" s="40"/>
      <c r="D427" s="40"/>
      <c r="E427" s="40"/>
      <c r="F427" s="40"/>
      <c r="G427" s="40"/>
      <c r="H427" s="38"/>
      <c r="I427" s="38"/>
      <c r="J427" s="38"/>
      <c r="K427" s="38"/>
      <c r="L427" s="38"/>
      <c r="M427" s="38"/>
    </row>
    <row r="428" spans="1:13" x14ac:dyDescent="0.2">
      <c r="A428" s="38"/>
      <c r="B428" s="38"/>
      <c r="C428" s="40"/>
      <c r="D428" s="40"/>
      <c r="E428" s="40"/>
      <c r="F428" s="40"/>
      <c r="G428" s="40"/>
      <c r="H428" s="38"/>
      <c r="I428" s="38"/>
      <c r="J428" s="38"/>
      <c r="K428" s="38"/>
      <c r="L428" s="38"/>
      <c r="M428" s="38"/>
    </row>
    <row r="429" spans="1:13" x14ac:dyDescent="0.2">
      <c r="A429" s="38"/>
      <c r="B429" s="38"/>
      <c r="C429" s="40"/>
      <c r="D429" s="40"/>
      <c r="E429" s="40"/>
      <c r="F429" s="40"/>
      <c r="G429" s="40"/>
      <c r="H429" s="38"/>
      <c r="I429" s="38"/>
      <c r="J429" s="38"/>
      <c r="K429" s="38"/>
      <c r="L429" s="38"/>
      <c r="M429" s="38"/>
    </row>
    <row r="430" spans="1:13" x14ac:dyDescent="0.2">
      <c r="A430" s="38"/>
      <c r="B430" s="38"/>
      <c r="C430" s="40"/>
      <c r="D430" s="40"/>
      <c r="E430" s="40"/>
      <c r="F430" s="40"/>
      <c r="G430" s="40"/>
      <c r="H430" s="38"/>
      <c r="I430" s="38"/>
      <c r="J430" s="38"/>
      <c r="K430" s="38"/>
      <c r="L430" s="38"/>
      <c r="M430" s="38"/>
    </row>
    <row r="431" spans="1:13" x14ac:dyDescent="0.2">
      <c r="A431" s="38"/>
      <c r="B431" s="38"/>
      <c r="C431" s="40"/>
      <c r="D431" s="40"/>
      <c r="E431" s="40"/>
      <c r="F431" s="40"/>
      <c r="G431" s="40"/>
      <c r="H431" s="38"/>
      <c r="I431" s="38"/>
      <c r="J431" s="38"/>
      <c r="K431" s="38"/>
      <c r="L431" s="38"/>
      <c r="M431" s="38"/>
    </row>
    <row r="432" spans="1:13" x14ac:dyDescent="0.2">
      <c r="A432" s="38"/>
      <c r="B432" s="38"/>
      <c r="C432" s="40"/>
      <c r="D432" s="40"/>
      <c r="E432" s="40"/>
      <c r="F432" s="40"/>
      <c r="G432" s="40"/>
      <c r="H432" s="38"/>
      <c r="I432" s="38"/>
      <c r="J432" s="38"/>
      <c r="K432" s="38"/>
      <c r="L432" s="38"/>
      <c r="M432" s="38"/>
    </row>
    <row r="433" spans="1:13" x14ac:dyDescent="0.2">
      <c r="A433" s="38"/>
      <c r="B433" s="38"/>
      <c r="C433" s="40"/>
      <c r="D433" s="40"/>
      <c r="E433" s="40"/>
      <c r="F433" s="40"/>
      <c r="G433" s="40"/>
      <c r="H433" s="38"/>
      <c r="I433" s="38"/>
      <c r="J433" s="38"/>
      <c r="K433" s="38"/>
      <c r="L433" s="38"/>
      <c r="M433" s="38"/>
    </row>
    <row r="434" spans="1:13" x14ac:dyDescent="0.2">
      <c r="A434" s="38"/>
      <c r="B434" s="38"/>
      <c r="C434" s="40"/>
      <c r="D434" s="40"/>
      <c r="E434" s="40"/>
      <c r="F434" s="40"/>
      <c r="G434" s="40"/>
      <c r="H434" s="38"/>
      <c r="I434" s="38"/>
      <c r="J434" s="38"/>
      <c r="K434" s="38"/>
      <c r="L434" s="38"/>
      <c r="M434" s="38"/>
    </row>
    <row r="435" spans="1:13" x14ac:dyDescent="0.2">
      <c r="A435" s="38"/>
      <c r="B435" s="38"/>
      <c r="C435" s="40"/>
      <c r="D435" s="40"/>
      <c r="E435" s="40"/>
      <c r="F435" s="40"/>
      <c r="G435" s="40"/>
      <c r="H435" s="38"/>
      <c r="I435" s="38"/>
      <c r="J435" s="38"/>
      <c r="K435" s="38"/>
      <c r="L435" s="38"/>
      <c r="M435" s="38"/>
    </row>
    <row r="436" spans="1:13" x14ac:dyDescent="0.2">
      <c r="A436" s="38"/>
      <c r="B436" s="38"/>
      <c r="C436" s="40"/>
      <c r="D436" s="40"/>
      <c r="E436" s="40"/>
      <c r="F436" s="40"/>
      <c r="G436" s="40"/>
      <c r="H436" s="38"/>
      <c r="I436" s="38"/>
      <c r="J436" s="38"/>
      <c r="K436" s="38"/>
      <c r="L436" s="38"/>
      <c r="M436" s="38"/>
    </row>
    <row r="437" spans="1:13" x14ac:dyDescent="0.2">
      <c r="A437" s="38"/>
      <c r="B437" s="38"/>
      <c r="C437" s="40"/>
      <c r="D437" s="40"/>
      <c r="E437" s="40"/>
      <c r="F437" s="40"/>
      <c r="G437" s="40"/>
      <c r="H437" s="38"/>
      <c r="I437" s="38"/>
      <c r="J437" s="38"/>
      <c r="K437" s="38"/>
      <c r="L437" s="38"/>
      <c r="M437" s="38"/>
    </row>
    <row r="438" spans="1:13" x14ac:dyDescent="0.2">
      <c r="A438" s="38"/>
      <c r="B438" s="38"/>
      <c r="C438" s="40"/>
      <c r="D438" s="40"/>
      <c r="E438" s="40"/>
      <c r="F438" s="40"/>
      <c r="G438" s="40"/>
      <c r="H438" s="38"/>
      <c r="I438" s="38"/>
      <c r="J438" s="38"/>
      <c r="K438" s="38"/>
      <c r="L438" s="38"/>
      <c r="M438" s="38"/>
    </row>
    <row r="439" spans="1:13" x14ac:dyDescent="0.2">
      <c r="A439" s="38"/>
      <c r="B439" s="38"/>
      <c r="C439" s="40"/>
      <c r="D439" s="40"/>
      <c r="E439" s="40"/>
      <c r="F439" s="40"/>
      <c r="G439" s="40"/>
      <c r="H439" s="38"/>
      <c r="I439" s="38"/>
      <c r="J439" s="38"/>
      <c r="K439" s="38"/>
      <c r="L439" s="38"/>
      <c r="M439" s="38"/>
    </row>
    <row r="440" spans="1:13" x14ac:dyDescent="0.2">
      <c r="A440" s="38"/>
      <c r="B440" s="38"/>
      <c r="C440" s="40"/>
      <c r="D440" s="40"/>
      <c r="E440" s="40"/>
      <c r="F440" s="40"/>
      <c r="G440" s="40"/>
      <c r="H440" s="38"/>
      <c r="I440" s="38"/>
      <c r="J440" s="38"/>
      <c r="K440" s="38"/>
      <c r="L440" s="38"/>
      <c r="M440" s="38"/>
    </row>
    <row r="441" spans="1:13" x14ac:dyDescent="0.2">
      <c r="A441" s="38"/>
      <c r="B441" s="38"/>
      <c r="C441" s="40"/>
      <c r="D441" s="40"/>
      <c r="E441" s="40"/>
      <c r="F441" s="40"/>
      <c r="G441" s="40"/>
      <c r="H441" s="38"/>
      <c r="I441" s="38"/>
      <c r="J441" s="38"/>
      <c r="K441" s="38"/>
      <c r="L441" s="38"/>
      <c r="M441" s="38"/>
    </row>
    <row r="442" spans="1:13" x14ac:dyDescent="0.2">
      <c r="A442" s="38"/>
      <c r="B442" s="38"/>
      <c r="C442" s="40"/>
      <c r="D442" s="40"/>
      <c r="E442" s="40"/>
      <c r="F442" s="40"/>
      <c r="G442" s="40"/>
      <c r="H442" s="38"/>
      <c r="I442" s="38"/>
      <c r="J442" s="38"/>
      <c r="K442" s="38"/>
      <c r="L442" s="38"/>
      <c r="M442" s="38"/>
    </row>
    <row r="443" spans="1:13" x14ac:dyDescent="0.2">
      <c r="A443" s="38"/>
      <c r="B443" s="38"/>
      <c r="C443" s="40"/>
      <c r="D443" s="40"/>
      <c r="E443" s="40"/>
      <c r="F443" s="40"/>
      <c r="G443" s="40"/>
      <c r="H443" s="38"/>
      <c r="I443" s="38"/>
      <c r="J443" s="38"/>
      <c r="K443" s="38"/>
      <c r="L443" s="38"/>
      <c r="M443" s="38"/>
    </row>
    <row r="444" spans="1:13" x14ac:dyDescent="0.2">
      <c r="A444" s="38"/>
      <c r="B444" s="38"/>
      <c r="C444" s="40"/>
      <c r="D444" s="40"/>
      <c r="E444" s="40"/>
      <c r="F444" s="40"/>
      <c r="G444" s="40"/>
      <c r="H444" s="38"/>
      <c r="I444" s="38"/>
      <c r="J444" s="38"/>
      <c r="K444" s="38"/>
      <c r="L444" s="38"/>
      <c r="M444" s="38"/>
    </row>
    <row r="445" spans="1:13" x14ac:dyDescent="0.2">
      <c r="A445" s="38"/>
      <c r="B445" s="38"/>
      <c r="C445" s="40"/>
      <c r="D445" s="40"/>
      <c r="E445" s="40"/>
      <c r="F445" s="40"/>
      <c r="G445" s="40"/>
      <c r="H445" s="38"/>
      <c r="I445" s="38"/>
      <c r="J445" s="38"/>
      <c r="K445" s="38"/>
      <c r="L445" s="38"/>
      <c r="M445" s="38"/>
    </row>
    <row r="446" spans="1:13" x14ac:dyDescent="0.2">
      <c r="A446" s="38"/>
      <c r="B446" s="38"/>
      <c r="C446" s="40"/>
      <c r="D446" s="40"/>
      <c r="E446" s="40"/>
      <c r="F446" s="40"/>
      <c r="G446" s="40"/>
      <c r="H446" s="38"/>
      <c r="I446" s="38"/>
      <c r="J446" s="38"/>
      <c r="K446" s="38"/>
      <c r="L446" s="38"/>
      <c r="M446" s="38"/>
    </row>
    <row r="447" spans="1:13" x14ac:dyDescent="0.2">
      <c r="A447" s="38"/>
      <c r="B447" s="38"/>
      <c r="C447" s="40"/>
      <c r="D447" s="40"/>
      <c r="E447" s="40"/>
      <c r="F447" s="40"/>
      <c r="G447" s="40"/>
      <c r="H447" s="38"/>
      <c r="I447" s="38"/>
      <c r="J447" s="38"/>
      <c r="K447" s="38"/>
      <c r="L447" s="38"/>
      <c r="M447" s="38"/>
    </row>
    <row r="448" spans="1:13" x14ac:dyDescent="0.2">
      <c r="A448" s="38"/>
      <c r="B448" s="38"/>
      <c r="C448" s="40"/>
      <c r="D448" s="40"/>
      <c r="E448" s="40"/>
      <c r="F448" s="40"/>
      <c r="G448" s="40"/>
      <c r="H448" s="38"/>
      <c r="I448" s="38"/>
      <c r="J448" s="38"/>
      <c r="K448" s="38"/>
      <c r="L448" s="38"/>
      <c r="M448" s="38"/>
    </row>
    <row r="449" spans="1:13" x14ac:dyDescent="0.2">
      <c r="A449" s="38"/>
      <c r="B449" s="38"/>
      <c r="C449" s="40"/>
      <c r="D449" s="40"/>
      <c r="E449" s="40"/>
      <c r="F449" s="40"/>
      <c r="G449" s="40"/>
      <c r="H449" s="38"/>
      <c r="I449" s="38"/>
      <c r="J449" s="38"/>
      <c r="K449" s="38"/>
      <c r="L449" s="38"/>
      <c r="M449" s="38"/>
    </row>
    <row r="450" spans="1:13" x14ac:dyDescent="0.2">
      <c r="A450" s="38"/>
      <c r="B450" s="38"/>
      <c r="C450" s="40"/>
      <c r="D450" s="40"/>
      <c r="E450" s="40"/>
      <c r="F450" s="40"/>
      <c r="G450" s="40"/>
      <c r="H450" s="38"/>
      <c r="I450" s="38"/>
      <c r="J450" s="38"/>
      <c r="K450" s="38"/>
      <c r="L450" s="38"/>
      <c r="M450" s="38"/>
    </row>
    <row r="451" spans="1:13" x14ac:dyDescent="0.2">
      <c r="A451" s="38"/>
      <c r="B451" s="38"/>
      <c r="C451" s="40"/>
      <c r="D451" s="40"/>
      <c r="E451" s="40"/>
      <c r="F451" s="40"/>
      <c r="G451" s="40"/>
      <c r="H451" s="38"/>
      <c r="I451" s="38"/>
      <c r="J451" s="38"/>
      <c r="K451" s="38"/>
      <c r="L451" s="38"/>
      <c r="M451" s="38"/>
    </row>
    <row r="452" spans="1:13" x14ac:dyDescent="0.2">
      <c r="A452" s="38"/>
      <c r="B452" s="38"/>
      <c r="C452" s="40"/>
      <c r="D452" s="40"/>
      <c r="E452" s="40"/>
      <c r="F452" s="40"/>
      <c r="G452" s="40"/>
      <c r="H452" s="38"/>
      <c r="I452" s="38"/>
      <c r="J452" s="38"/>
      <c r="K452" s="38"/>
      <c r="L452" s="38"/>
      <c r="M452" s="38"/>
    </row>
    <row r="453" spans="1:13" x14ac:dyDescent="0.2">
      <c r="A453" s="38"/>
      <c r="B453" s="38"/>
      <c r="C453" s="40"/>
      <c r="D453" s="40"/>
      <c r="E453" s="40"/>
      <c r="F453" s="40"/>
      <c r="G453" s="40"/>
      <c r="H453" s="38"/>
      <c r="I453" s="38"/>
      <c r="J453" s="38"/>
      <c r="K453" s="38"/>
      <c r="L453" s="38"/>
      <c r="M453" s="38"/>
    </row>
    <row r="454" spans="1:13" x14ac:dyDescent="0.2">
      <c r="A454" s="38"/>
      <c r="B454" s="38"/>
      <c r="C454" s="40"/>
      <c r="D454" s="40"/>
      <c r="E454" s="40"/>
      <c r="F454" s="40"/>
      <c r="G454" s="40"/>
      <c r="H454" s="38"/>
      <c r="I454" s="38"/>
      <c r="J454" s="38"/>
      <c r="K454" s="38"/>
      <c r="L454" s="38"/>
      <c r="M454" s="38"/>
    </row>
    <row r="455" spans="1:13" x14ac:dyDescent="0.2">
      <c r="A455" s="38"/>
      <c r="B455" s="38"/>
      <c r="C455" s="40"/>
      <c r="D455" s="40"/>
      <c r="E455" s="40"/>
      <c r="F455" s="40"/>
      <c r="G455" s="40"/>
      <c r="H455" s="38"/>
      <c r="I455" s="38"/>
      <c r="J455" s="38"/>
      <c r="K455" s="38"/>
      <c r="L455" s="38"/>
      <c r="M455" s="38"/>
    </row>
    <row r="456" spans="1:13" x14ac:dyDescent="0.2">
      <c r="A456" s="38"/>
      <c r="B456" s="38"/>
      <c r="C456" s="40"/>
      <c r="D456" s="40"/>
      <c r="E456" s="40"/>
      <c r="F456" s="40"/>
      <c r="G456" s="40"/>
      <c r="H456" s="38"/>
      <c r="I456" s="38"/>
      <c r="J456" s="38"/>
      <c r="K456" s="38"/>
      <c r="L456" s="38"/>
      <c r="M456" s="38"/>
    </row>
    <row r="457" spans="1:13" x14ac:dyDescent="0.2">
      <c r="A457" s="38"/>
      <c r="B457" s="38"/>
      <c r="C457" s="40"/>
      <c r="D457" s="40"/>
      <c r="E457" s="40"/>
      <c r="F457" s="40"/>
      <c r="G457" s="40"/>
      <c r="H457" s="38"/>
      <c r="I457" s="38"/>
      <c r="J457" s="38"/>
      <c r="K457" s="38"/>
      <c r="L457" s="38"/>
      <c r="M457" s="38"/>
    </row>
    <row r="458" spans="1:13" x14ac:dyDescent="0.2">
      <c r="A458" s="38"/>
      <c r="B458" s="38"/>
      <c r="C458" s="40"/>
      <c r="D458" s="40"/>
      <c r="E458" s="40"/>
      <c r="F458" s="40"/>
      <c r="G458" s="40"/>
      <c r="H458" s="38"/>
      <c r="I458" s="38"/>
      <c r="J458" s="38"/>
      <c r="K458" s="38"/>
      <c r="L458" s="38"/>
      <c r="M458" s="38"/>
    </row>
    <row r="459" spans="1:13" x14ac:dyDescent="0.2">
      <c r="A459" s="38"/>
      <c r="B459" s="38"/>
      <c r="C459" s="40"/>
      <c r="D459" s="40"/>
      <c r="E459" s="40"/>
      <c r="F459" s="40"/>
      <c r="G459" s="40"/>
      <c r="H459" s="38"/>
      <c r="I459" s="38"/>
      <c r="J459" s="38"/>
      <c r="K459" s="38"/>
      <c r="L459" s="38"/>
      <c r="M459" s="38"/>
    </row>
    <row r="460" spans="1:13" x14ac:dyDescent="0.2">
      <c r="A460" s="38"/>
      <c r="B460" s="38"/>
      <c r="C460" s="40"/>
      <c r="D460" s="40"/>
      <c r="E460" s="40"/>
      <c r="F460" s="40"/>
      <c r="G460" s="40"/>
      <c r="H460" s="38"/>
      <c r="I460" s="38"/>
      <c r="J460" s="38"/>
      <c r="K460" s="38"/>
      <c r="L460" s="38"/>
      <c r="M460" s="38"/>
    </row>
    <row r="461" spans="1:13" x14ac:dyDescent="0.2">
      <c r="A461" s="38"/>
      <c r="B461" s="38"/>
      <c r="C461" s="40"/>
      <c r="D461" s="40"/>
      <c r="E461" s="40"/>
      <c r="F461" s="40"/>
      <c r="G461" s="40"/>
      <c r="H461" s="38"/>
      <c r="I461" s="38"/>
      <c r="J461" s="38"/>
      <c r="K461" s="38"/>
      <c r="L461" s="38"/>
      <c r="M461" s="38"/>
    </row>
    <row r="462" spans="1:13" x14ac:dyDescent="0.2">
      <c r="A462" s="38"/>
      <c r="B462" s="38"/>
      <c r="C462" s="40"/>
      <c r="D462" s="40"/>
      <c r="E462" s="40"/>
      <c r="F462" s="40"/>
      <c r="G462" s="40"/>
      <c r="H462" s="38"/>
      <c r="I462" s="38"/>
      <c r="J462" s="38"/>
      <c r="K462" s="38"/>
      <c r="L462" s="38"/>
      <c r="M462" s="38"/>
    </row>
    <row r="463" spans="1:13" x14ac:dyDescent="0.2">
      <c r="A463" s="38"/>
      <c r="B463" s="38"/>
      <c r="C463" s="40"/>
      <c r="D463" s="40"/>
      <c r="E463" s="40"/>
      <c r="F463" s="40"/>
      <c r="G463" s="40"/>
      <c r="H463" s="38"/>
      <c r="I463" s="38"/>
      <c r="J463" s="38"/>
      <c r="K463" s="38"/>
      <c r="L463" s="38"/>
      <c r="M463" s="38"/>
    </row>
    <row r="464" spans="1:13" x14ac:dyDescent="0.2">
      <c r="A464" s="38"/>
      <c r="B464" s="38"/>
      <c r="C464" s="40"/>
      <c r="D464" s="40"/>
      <c r="E464" s="40"/>
      <c r="F464" s="40"/>
      <c r="G464" s="40"/>
      <c r="H464" s="38"/>
      <c r="I464" s="38"/>
      <c r="J464" s="38"/>
      <c r="K464" s="38"/>
      <c r="L464" s="38"/>
      <c r="M464" s="38"/>
    </row>
    <row r="465" spans="1:13" x14ac:dyDescent="0.2">
      <c r="A465" s="38"/>
      <c r="B465" s="38"/>
      <c r="C465" s="40"/>
      <c r="D465" s="40"/>
      <c r="E465" s="40"/>
      <c r="F465" s="40"/>
      <c r="G465" s="40"/>
      <c r="H465" s="38"/>
      <c r="I465" s="38"/>
      <c r="J465" s="38"/>
      <c r="K465" s="38"/>
      <c r="L465" s="38"/>
      <c r="M465" s="38"/>
    </row>
    <row r="466" spans="1:13" x14ac:dyDescent="0.2">
      <c r="A466" s="38"/>
      <c r="B466" s="38"/>
      <c r="C466" s="40"/>
      <c r="D466" s="40"/>
      <c r="E466" s="40"/>
      <c r="F466" s="40"/>
      <c r="G466" s="40"/>
      <c r="H466" s="38"/>
      <c r="I466" s="38"/>
      <c r="J466" s="38"/>
      <c r="K466" s="38"/>
      <c r="L466" s="38"/>
      <c r="M466" s="38"/>
    </row>
    <row r="467" spans="1:13" x14ac:dyDescent="0.2">
      <c r="A467" s="38"/>
      <c r="B467" s="38"/>
      <c r="C467" s="40"/>
      <c r="D467" s="40"/>
      <c r="E467" s="40"/>
      <c r="F467" s="40"/>
      <c r="G467" s="40"/>
      <c r="H467" s="38"/>
      <c r="I467" s="38"/>
      <c r="J467" s="38"/>
      <c r="K467" s="38"/>
      <c r="L467" s="38"/>
      <c r="M467" s="38"/>
    </row>
    <row r="468" spans="1:13" x14ac:dyDescent="0.2">
      <c r="A468" s="38"/>
      <c r="B468" s="38"/>
      <c r="C468" s="40"/>
      <c r="D468" s="40"/>
      <c r="E468" s="40"/>
      <c r="F468" s="40"/>
      <c r="G468" s="40"/>
      <c r="H468" s="38"/>
      <c r="I468" s="38"/>
      <c r="J468" s="38"/>
      <c r="K468" s="38"/>
      <c r="L468" s="38"/>
      <c r="M468" s="38"/>
    </row>
    <row r="469" spans="1:13" x14ac:dyDescent="0.2">
      <c r="A469" s="38"/>
      <c r="B469" s="38"/>
      <c r="C469" s="40"/>
      <c r="D469" s="40"/>
      <c r="E469" s="40"/>
      <c r="F469" s="40"/>
      <c r="G469" s="40"/>
      <c r="H469" s="38"/>
      <c r="I469" s="38"/>
      <c r="J469" s="38"/>
      <c r="K469" s="38"/>
      <c r="L469" s="38"/>
      <c r="M469" s="38"/>
    </row>
    <row r="470" spans="1:13" x14ac:dyDescent="0.2">
      <c r="A470" s="38"/>
      <c r="B470" s="38"/>
      <c r="C470" s="40"/>
      <c r="D470" s="40"/>
      <c r="E470" s="40"/>
      <c r="F470" s="40"/>
      <c r="G470" s="40"/>
      <c r="H470" s="38"/>
      <c r="I470" s="38"/>
      <c r="J470" s="38"/>
      <c r="K470" s="38"/>
      <c r="L470" s="38"/>
      <c r="M470" s="38"/>
    </row>
    <row r="471" spans="1:13" x14ac:dyDescent="0.2">
      <c r="A471" s="38"/>
      <c r="B471" s="38"/>
      <c r="C471" s="40"/>
      <c r="D471" s="40"/>
      <c r="E471" s="40"/>
      <c r="F471" s="40"/>
      <c r="G471" s="40"/>
      <c r="H471" s="38"/>
      <c r="I471" s="38"/>
      <c r="J471" s="38"/>
      <c r="K471" s="38"/>
      <c r="L471" s="38"/>
      <c r="M471" s="38"/>
    </row>
    <row r="472" spans="1:13" x14ac:dyDescent="0.2">
      <c r="A472" s="38"/>
      <c r="B472" s="38"/>
      <c r="C472" s="40"/>
      <c r="D472" s="40"/>
      <c r="E472" s="40"/>
      <c r="F472" s="40"/>
      <c r="G472" s="40"/>
      <c r="H472" s="38"/>
      <c r="I472" s="38"/>
      <c r="J472" s="38"/>
      <c r="K472" s="38"/>
      <c r="L472" s="38"/>
      <c r="M472" s="38"/>
    </row>
    <row r="473" spans="1:13" x14ac:dyDescent="0.2">
      <c r="A473" s="38"/>
      <c r="B473" s="38"/>
      <c r="C473" s="40"/>
      <c r="D473" s="40"/>
      <c r="E473" s="40"/>
      <c r="F473" s="40"/>
      <c r="G473" s="40"/>
      <c r="H473" s="38"/>
      <c r="I473" s="38"/>
      <c r="J473" s="38"/>
      <c r="K473" s="38"/>
      <c r="L473" s="38"/>
      <c r="M473" s="38"/>
    </row>
    <row r="474" spans="1:13" x14ac:dyDescent="0.2">
      <c r="A474" s="38"/>
      <c r="B474" s="38"/>
      <c r="C474" s="40"/>
      <c r="D474" s="40"/>
      <c r="E474" s="40"/>
      <c r="F474" s="40"/>
      <c r="G474" s="40"/>
      <c r="H474" s="38"/>
      <c r="I474" s="38"/>
      <c r="J474" s="38"/>
      <c r="K474" s="38"/>
      <c r="L474" s="38"/>
      <c r="M474" s="38"/>
    </row>
    <row r="475" spans="1:13" x14ac:dyDescent="0.2">
      <c r="A475" s="38"/>
      <c r="B475" s="38"/>
      <c r="C475" s="40"/>
      <c r="D475" s="40"/>
      <c r="E475" s="40"/>
      <c r="F475" s="40"/>
      <c r="G475" s="40"/>
      <c r="H475" s="38"/>
      <c r="I475" s="38"/>
      <c r="J475" s="38"/>
      <c r="K475" s="38"/>
      <c r="L475" s="38"/>
      <c r="M475" s="38"/>
    </row>
    <row r="476" spans="1:13" x14ac:dyDescent="0.2">
      <c r="A476" s="38"/>
      <c r="B476" s="38"/>
      <c r="C476" s="40"/>
      <c r="D476" s="40"/>
      <c r="E476" s="40"/>
      <c r="F476" s="40"/>
      <c r="G476" s="40"/>
      <c r="H476" s="38"/>
      <c r="I476" s="38"/>
      <c r="J476" s="38"/>
      <c r="K476" s="38"/>
      <c r="L476" s="38"/>
      <c r="M476" s="38"/>
    </row>
    <row r="477" spans="1:13" x14ac:dyDescent="0.2">
      <c r="A477" s="38"/>
      <c r="B477" s="38"/>
      <c r="C477" s="40"/>
      <c r="D477" s="40"/>
      <c r="E477" s="40"/>
      <c r="F477" s="40"/>
      <c r="G477" s="40"/>
      <c r="H477" s="38"/>
      <c r="I477" s="38"/>
      <c r="J477" s="38"/>
      <c r="K477" s="38"/>
      <c r="L477" s="38"/>
      <c r="M477" s="38"/>
    </row>
    <row r="478" spans="1:13" x14ac:dyDescent="0.2">
      <c r="A478" s="38"/>
      <c r="B478" s="38"/>
      <c r="C478" s="40"/>
      <c r="D478" s="40"/>
      <c r="E478" s="40"/>
      <c r="F478" s="40"/>
      <c r="G478" s="40"/>
      <c r="H478" s="38"/>
      <c r="I478" s="38"/>
      <c r="J478" s="38"/>
      <c r="K478" s="38"/>
      <c r="L478" s="38"/>
      <c r="M478" s="38"/>
    </row>
    <row r="479" spans="1:13" x14ac:dyDescent="0.2">
      <c r="A479" s="38"/>
      <c r="B479" s="38"/>
      <c r="C479" s="40"/>
      <c r="D479" s="40"/>
      <c r="E479" s="40"/>
      <c r="F479" s="40"/>
      <c r="G479" s="40"/>
      <c r="H479" s="38"/>
      <c r="I479" s="38"/>
      <c r="J479" s="38"/>
      <c r="K479" s="38"/>
      <c r="L479" s="38"/>
      <c r="M479" s="38"/>
    </row>
    <row r="480" spans="1:13" x14ac:dyDescent="0.2">
      <c r="A480" s="38"/>
      <c r="B480" s="38"/>
      <c r="C480" s="40"/>
      <c r="D480" s="40"/>
      <c r="E480" s="40"/>
      <c r="F480" s="40"/>
      <c r="G480" s="40"/>
      <c r="H480" s="38"/>
      <c r="I480" s="38"/>
      <c r="J480" s="38"/>
      <c r="K480" s="38"/>
      <c r="L480" s="38"/>
      <c r="M480" s="38"/>
    </row>
    <row r="481" spans="1:13" x14ac:dyDescent="0.2">
      <c r="A481" s="38"/>
      <c r="B481" s="38"/>
      <c r="C481" s="40"/>
      <c r="D481" s="40"/>
      <c r="E481" s="40"/>
      <c r="F481" s="40"/>
      <c r="G481" s="40"/>
      <c r="H481" s="38"/>
      <c r="I481" s="38"/>
      <c r="J481" s="38"/>
      <c r="K481" s="38"/>
      <c r="L481" s="38"/>
      <c r="M481" s="38"/>
    </row>
    <row r="482" spans="1:13" x14ac:dyDescent="0.2">
      <c r="A482" s="38"/>
      <c r="B482" s="38"/>
      <c r="C482" s="40"/>
      <c r="D482" s="40"/>
      <c r="E482" s="40"/>
      <c r="F482" s="40"/>
      <c r="G482" s="40"/>
      <c r="H482" s="38"/>
      <c r="I482" s="38"/>
      <c r="J482" s="38"/>
      <c r="K482" s="38"/>
      <c r="L482" s="38"/>
      <c r="M482" s="38"/>
    </row>
    <row r="483" spans="1:13" x14ac:dyDescent="0.2">
      <c r="A483" s="38"/>
      <c r="B483" s="38"/>
      <c r="C483" s="40"/>
      <c r="D483" s="40"/>
      <c r="E483" s="40"/>
      <c r="F483" s="40"/>
      <c r="G483" s="40"/>
      <c r="H483" s="38"/>
      <c r="I483" s="38"/>
      <c r="J483" s="38"/>
      <c r="K483" s="38"/>
      <c r="L483" s="38"/>
      <c r="M483" s="38"/>
    </row>
    <row r="484" spans="1:13" x14ac:dyDescent="0.2">
      <c r="A484" s="38"/>
      <c r="B484" s="38"/>
      <c r="C484" s="40"/>
      <c r="D484" s="40"/>
      <c r="E484" s="40"/>
      <c r="F484" s="40"/>
      <c r="G484" s="40"/>
      <c r="H484" s="38"/>
      <c r="I484" s="38"/>
      <c r="J484" s="38"/>
      <c r="K484" s="38"/>
      <c r="L484" s="38"/>
      <c r="M484" s="38"/>
    </row>
    <row r="485" spans="1:13" x14ac:dyDescent="0.2">
      <c r="A485" s="38"/>
      <c r="B485" s="38"/>
      <c r="C485" s="40"/>
      <c r="D485" s="40"/>
      <c r="E485" s="40"/>
      <c r="F485" s="40"/>
      <c r="G485" s="40"/>
      <c r="H485" s="38"/>
      <c r="I485" s="38"/>
      <c r="J485" s="38"/>
      <c r="K485" s="38"/>
      <c r="L485" s="38"/>
      <c r="M485" s="38"/>
    </row>
    <row r="486" spans="1:13" x14ac:dyDescent="0.2">
      <c r="A486" s="38"/>
      <c r="B486" s="38"/>
      <c r="C486" s="40"/>
      <c r="D486" s="40"/>
      <c r="E486" s="40"/>
      <c r="F486" s="40"/>
      <c r="G486" s="40"/>
      <c r="H486" s="38"/>
      <c r="I486" s="38"/>
      <c r="J486" s="38"/>
      <c r="K486" s="38"/>
      <c r="L486" s="38"/>
      <c r="M486" s="38"/>
    </row>
    <row r="487" spans="1:13" x14ac:dyDescent="0.2">
      <c r="A487" s="38"/>
      <c r="B487" s="38"/>
      <c r="C487" s="40"/>
      <c r="D487" s="40"/>
      <c r="E487" s="40"/>
      <c r="F487" s="40"/>
      <c r="G487" s="40"/>
      <c r="H487" s="38"/>
      <c r="I487" s="38"/>
      <c r="J487" s="38"/>
      <c r="K487" s="38"/>
      <c r="L487" s="38"/>
      <c r="M487" s="38"/>
    </row>
    <row r="488" spans="1:13" x14ac:dyDescent="0.2">
      <c r="A488" s="38"/>
      <c r="B488" s="38"/>
      <c r="C488" s="40"/>
      <c r="D488" s="40"/>
      <c r="E488" s="40"/>
      <c r="F488" s="40"/>
      <c r="G488" s="40"/>
      <c r="H488" s="38"/>
      <c r="I488" s="38"/>
      <c r="J488" s="38"/>
      <c r="K488" s="38"/>
      <c r="L488" s="38"/>
      <c r="M488" s="38"/>
    </row>
    <row r="489" spans="1:13" x14ac:dyDescent="0.2">
      <c r="A489" s="38"/>
      <c r="B489" s="38"/>
      <c r="C489" s="40"/>
      <c r="D489" s="40"/>
      <c r="E489" s="40"/>
      <c r="F489" s="40"/>
      <c r="G489" s="40"/>
      <c r="H489" s="38"/>
      <c r="I489" s="38"/>
      <c r="J489" s="38"/>
      <c r="K489" s="38"/>
      <c r="L489" s="38"/>
      <c r="M489" s="38"/>
    </row>
    <row r="490" spans="1:13" x14ac:dyDescent="0.2">
      <c r="A490" s="38"/>
      <c r="B490" s="38"/>
      <c r="C490" s="40"/>
      <c r="D490" s="40"/>
      <c r="E490" s="40"/>
      <c r="F490" s="40"/>
      <c r="G490" s="40"/>
      <c r="H490" s="38"/>
      <c r="I490" s="38"/>
      <c r="J490" s="38"/>
      <c r="K490" s="38"/>
      <c r="L490" s="38"/>
      <c r="M490" s="38"/>
    </row>
    <row r="491" spans="1:13" x14ac:dyDescent="0.2">
      <c r="A491" s="38"/>
      <c r="B491" s="38"/>
      <c r="C491" s="40"/>
      <c r="D491" s="40"/>
      <c r="E491" s="40"/>
      <c r="F491" s="40"/>
      <c r="G491" s="40"/>
      <c r="H491" s="38"/>
      <c r="I491" s="38"/>
      <c r="J491" s="38"/>
      <c r="K491" s="38"/>
      <c r="L491" s="38"/>
      <c r="M491" s="38"/>
    </row>
    <row r="492" spans="1:13" x14ac:dyDescent="0.2">
      <c r="A492" s="38"/>
      <c r="B492" s="38"/>
      <c r="C492" s="40"/>
      <c r="D492" s="40"/>
      <c r="E492" s="40"/>
      <c r="F492" s="40"/>
      <c r="G492" s="40"/>
      <c r="H492" s="38"/>
      <c r="I492" s="38"/>
      <c r="J492" s="38"/>
      <c r="K492" s="38"/>
      <c r="L492" s="38"/>
      <c r="M492" s="38"/>
    </row>
    <row r="493" spans="1:13" x14ac:dyDescent="0.2">
      <c r="A493" s="38"/>
      <c r="B493" s="38"/>
      <c r="C493" s="40"/>
      <c r="D493" s="40"/>
      <c r="E493" s="40"/>
      <c r="F493" s="40"/>
      <c r="G493" s="40"/>
      <c r="H493" s="38"/>
      <c r="I493" s="38"/>
      <c r="J493" s="38"/>
      <c r="K493" s="38"/>
      <c r="L493" s="38"/>
      <c r="M493" s="38"/>
    </row>
    <row r="494" spans="1:13" x14ac:dyDescent="0.2">
      <c r="A494" s="38"/>
      <c r="B494" s="38"/>
      <c r="C494" s="40"/>
      <c r="D494" s="40"/>
      <c r="E494" s="40"/>
      <c r="F494" s="40"/>
      <c r="G494" s="40"/>
      <c r="H494" s="38"/>
      <c r="I494" s="38"/>
      <c r="J494" s="38"/>
      <c r="K494" s="38"/>
      <c r="L494" s="38"/>
      <c r="M494" s="38"/>
    </row>
    <row r="495" spans="1:13" x14ac:dyDescent="0.2">
      <c r="A495" s="38"/>
      <c r="B495" s="38"/>
      <c r="C495" s="40"/>
      <c r="D495" s="40"/>
      <c r="E495" s="40"/>
      <c r="F495" s="40"/>
      <c r="G495" s="40"/>
      <c r="H495" s="38"/>
      <c r="I495" s="38"/>
      <c r="J495" s="38"/>
      <c r="K495" s="38"/>
      <c r="L495" s="38"/>
      <c r="M495" s="38"/>
    </row>
    <row r="496" spans="1:13" x14ac:dyDescent="0.2">
      <c r="A496" s="38"/>
      <c r="B496" s="38"/>
      <c r="C496" s="40"/>
      <c r="D496" s="40"/>
      <c r="E496" s="40"/>
      <c r="F496" s="40"/>
      <c r="G496" s="40"/>
      <c r="H496" s="38"/>
      <c r="I496" s="38"/>
      <c r="J496" s="38"/>
      <c r="K496" s="38"/>
      <c r="L496" s="38"/>
      <c r="M496" s="38"/>
    </row>
    <row r="497" spans="1:13" x14ac:dyDescent="0.2">
      <c r="A497" s="38"/>
      <c r="B497" s="38"/>
      <c r="C497" s="40"/>
      <c r="D497" s="40"/>
      <c r="E497" s="40"/>
      <c r="F497" s="40"/>
      <c r="G497" s="40"/>
      <c r="H497" s="38"/>
      <c r="I497" s="38"/>
      <c r="J497" s="38"/>
      <c r="K497" s="38"/>
      <c r="L497" s="38"/>
      <c r="M497" s="38"/>
    </row>
    <row r="498" spans="1:13" x14ac:dyDescent="0.2">
      <c r="A498" s="38"/>
      <c r="B498" s="38"/>
      <c r="C498" s="40"/>
      <c r="D498" s="40"/>
      <c r="E498" s="40"/>
      <c r="F498" s="40"/>
      <c r="G498" s="40"/>
      <c r="H498" s="38"/>
      <c r="I498" s="38"/>
      <c r="J498" s="38"/>
      <c r="K498" s="38"/>
      <c r="L498" s="38"/>
      <c r="M498" s="38"/>
    </row>
    <row r="499" spans="1:13" x14ac:dyDescent="0.2">
      <c r="A499" s="38"/>
      <c r="B499" s="38"/>
      <c r="C499" s="40"/>
      <c r="D499" s="40"/>
      <c r="E499" s="40"/>
      <c r="F499" s="40"/>
      <c r="G499" s="40"/>
      <c r="H499" s="38"/>
      <c r="I499" s="38"/>
      <c r="J499" s="38"/>
      <c r="K499" s="38"/>
      <c r="L499" s="38"/>
      <c r="M499" s="38"/>
    </row>
    <row r="500" spans="1:13" x14ac:dyDescent="0.2">
      <c r="A500" s="38"/>
      <c r="B500" s="38"/>
      <c r="C500" s="40"/>
      <c r="D500" s="40"/>
      <c r="E500" s="40"/>
      <c r="F500" s="40"/>
      <c r="G500" s="40"/>
      <c r="H500" s="38"/>
      <c r="I500" s="38"/>
      <c r="J500" s="38"/>
      <c r="K500" s="38"/>
      <c r="L500" s="38"/>
      <c r="M500" s="38"/>
    </row>
    <row r="501" spans="1:13" x14ac:dyDescent="0.2">
      <c r="A501" s="38"/>
      <c r="B501" s="38"/>
      <c r="C501" s="40"/>
      <c r="D501" s="40"/>
      <c r="E501" s="40"/>
      <c r="F501" s="40"/>
      <c r="G501" s="40"/>
      <c r="H501" s="38"/>
      <c r="I501" s="38"/>
      <c r="J501" s="38"/>
      <c r="K501" s="38"/>
      <c r="L501" s="38"/>
      <c r="M501" s="38"/>
    </row>
    <row r="502" spans="1:13" x14ac:dyDescent="0.2">
      <c r="A502" s="38"/>
      <c r="B502" s="38"/>
      <c r="C502" s="40"/>
      <c r="D502" s="40"/>
      <c r="E502" s="40"/>
      <c r="F502" s="40"/>
      <c r="G502" s="40"/>
      <c r="H502" s="38"/>
      <c r="I502" s="38"/>
      <c r="J502" s="38"/>
      <c r="K502" s="38"/>
      <c r="L502" s="38"/>
      <c r="M502" s="38"/>
    </row>
    <row r="503" spans="1:13" x14ac:dyDescent="0.2">
      <c r="A503" s="38"/>
      <c r="B503" s="38"/>
      <c r="C503" s="40"/>
      <c r="D503" s="40"/>
      <c r="E503" s="40"/>
      <c r="F503" s="40"/>
      <c r="G503" s="40"/>
      <c r="H503" s="38"/>
      <c r="I503" s="38"/>
      <c r="J503" s="38"/>
      <c r="K503" s="38"/>
      <c r="L503" s="38"/>
      <c r="M503" s="38"/>
    </row>
    <row r="504" spans="1:13" x14ac:dyDescent="0.2">
      <c r="A504" s="38"/>
      <c r="B504" s="38"/>
      <c r="C504" s="40"/>
      <c r="D504" s="40"/>
      <c r="E504" s="40"/>
      <c r="F504" s="40"/>
      <c r="G504" s="40"/>
      <c r="H504" s="38"/>
      <c r="I504" s="38"/>
      <c r="J504" s="38"/>
      <c r="K504" s="38"/>
      <c r="L504" s="38"/>
      <c r="M504" s="38"/>
    </row>
    <row r="505" spans="1:13" x14ac:dyDescent="0.2">
      <c r="A505" s="38"/>
      <c r="B505" s="38"/>
      <c r="C505" s="40"/>
      <c r="D505" s="40"/>
      <c r="E505" s="40"/>
      <c r="F505" s="40"/>
      <c r="G505" s="40"/>
      <c r="H505" s="38"/>
      <c r="I505" s="38"/>
      <c r="J505" s="38"/>
      <c r="K505" s="38"/>
      <c r="L505" s="38"/>
      <c r="M505" s="38"/>
    </row>
    <row r="506" spans="1:13" x14ac:dyDescent="0.2">
      <c r="A506" s="38"/>
      <c r="B506" s="38"/>
      <c r="C506" s="40"/>
      <c r="D506" s="40"/>
      <c r="E506" s="40"/>
      <c r="F506" s="40"/>
      <c r="G506" s="40"/>
      <c r="H506" s="38"/>
      <c r="I506" s="38"/>
      <c r="J506" s="38"/>
      <c r="K506" s="38"/>
      <c r="L506" s="38"/>
      <c r="M506" s="38"/>
    </row>
    <row r="507" spans="1:13" x14ac:dyDescent="0.2">
      <c r="A507" s="38"/>
      <c r="B507" s="38"/>
      <c r="C507" s="40"/>
      <c r="D507" s="40"/>
      <c r="E507" s="40"/>
      <c r="F507" s="40"/>
      <c r="G507" s="40"/>
      <c r="H507" s="38"/>
      <c r="I507" s="38"/>
      <c r="J507" s="38"/>
      <c r="K507" s="38"/>
      <c r="L507" s="38"/>
      <c r="M507" s="38"/>
    </row>
    <row r="508" spans="1:13" x14ac:dyDescent="0.2">
      <c r="A508" s="38"/>
      <c r="B508" s="38"/>
      <c r="C508" s="40"/>
      <c r="D508" s="40"/>
      <c r="E508" s="40"/>
      <c r="F508" s="40"/>
      <c r="G508" s="40"/>
      <c r="H508" s="38"/>
      <c r="I508" s="38"/>
      <c r="J508" s="38"/>
      <c r="K508" s="38"/>
      <c r="L508" s="38"/>
      <c r="M508" s="38"/>
    </row>
    <row r="509" spans="1:13" x14ac:dyDescent="0.2">
      <c r="A509" s="38"/>
      <c r="B509" s="38"/>
      <c r="C509" s="40"/>
      <c r="D509" s="40"/>
      <c r="E509" s="40"/>
      <c r="F509" s="40"/>
      <c r="G509" s="40"/>
      <c r="H509" s="38"/>
      <c r="I509" s="38"/>
      <c r="J509" s="38"/>
      <c r="K509" s="38"/>
      <c r="L509" s="38"/>
      <c r="M509" s="38"/>
    </row>
    <row r="510" spans="1:13" x14ac:dyDescent="0.2">
      <c r="A510" s="38"/>
      <c r="B510" s="38"/>
      <c r="C510" s="40"/>
      <c r="D510" s="40"/>
      <c r="E510" s="40"/>
      <c r="F510" s="40"/>
      <c r="G510" s="40"/>
      <c r="H510" s="38"/>
      <c r="I510" s="38"/>
      <c r="J510" s="38"/>
      <c r="K510" s="38"/>
      <c r="L510" s="38"/>
      <c r="M510" s="38"/>
    </row>
    <row r="511" spans="1:13" x14ac:dyDescent="0.2">
      <c r="A511" s="38"/>
      <c r="B511" s="38"/>
      <c r="C511" s="40"/>
      <c r="D511" s="40"/>
      <c r="E511" s="40"/>
      <c r="F511" s="40"/>
      <c r="G511" s="40"/>
      <c r="H511" s="38"/>
      <c r="I511" s="38"/>
      <c r="J511" s="38"/>
      <c r="K511" s="38"/>
      <c r="L511" s="38"/>
      <c r="M511" s="38"/>
    </row>
    <row r="512" spans="1:13" x14ac:dyDescent="0.2">
      <c r="A512" s="38"/>
      <c r="B512" s="38"/>
      <c r="C512" s="40"/>
      <c r="D512" s="40"/>
      <c r="E512" s="40"/>
      <c r="F512" s="40"/>
      <c r="G512" s="40"/>
      <c r="H512" s="38"/>
      <c r="I512" s="38"/>
      <c r="J512" s="38"/>
      <c r="K512" s="38"/>
      <c r="L512" s="38"/>
      <c r="M512" s="38"/>
    </row>
    <row r="513" spans="1:13" x14ac:dyDescent="0.2">
      <c r="A513" s="38"/>
      <c r="B513" s="38"/>
      <c r="C513" s="40"/>
      <c r="D513" s="40"/>
      <c r="E513" s="40"/>
      <c r="F513" s="40"/>
      <c r="G513" s="40"/>
      <c r="H513" s="38"/>
      <c r="I513" s="38"/>
      <c r="J513" s="38"/>
      <c r="K513" s="38"/>
      <c r="L513" s="38"/>
      <c r="M513" s="38"/>
    </row>
    <row r="514" spans="1:13" x14ac:dyDescent="0.2">
      <c r="A514" s="38"/>
      <c r="B514" s="38"/>
      <c r="C514" s="40"/>
      <c r="D514" s="40"/>
      <c r="E514" s="40"/>
      <c r="F514" s="40"/>
      <c r="G514" s="40"/>
      <c r="H514" s="38"/>
      <c r="I514" s="38"/>
      <c r="J514" s="38"/>
      <c r="K514" s="38"/>
      <c r="L514" s="38"/>
      <c r="M514" s="38"/>
    </row>
    <row r="515" spans="1:13" x14ac:dyDescent="0.2">
      <c r="A515" s="38"/>
      <c r="B515" s="38"/>
      <c r="C515" s="40"/>
      <c r="D515" s="40"/>
      <c r="E515" s="40"/>
      <c r="F515" s="40"/>
      <c r="G515" s="40"/>
      <c r="H515" s="38"/>
      <c r="I515" s="38"/>
      <c r="J515" s="38"/>
      <c r="K515" s="38"/>
      <c r="L515" s="38"/>
      <c r="M515" s="38"/>
    </row>
    <row r="516" spans="1:13" x14ac:dyDescent="0.2">
      <c r="A516" s="38"/>
      <c r="B516" s="38"/>
      <c r="C516" s="40"/>
      <c r="D516" s="40"/>
      <c r="E516" s="40"/>
      <c r="F516" s="40"/>
      <c r="G516" s="40"/>
      <c r="H516" s="38"/>
      <c r="I516" s="38"/>
      <c r="J516" s="38"/>
      <c r="K516" s="38"/>
      <c r="L516" s="38"/>
      <c r="M516" s="38"/>
    </row>
    <row r="517" spans="1:13" x14ac:dyDescent="0.2">
      <c r="A517" s="38"/>
      <c r="B517" s="38"/>
      <c r="C517" s="40"/>
      <c r="D517" s="40"/>
      <c r="E517" s="40"/>
      <c r="F517" s="40"/>
      <c r="G517" s="40"/>
      <c r="H517" s="38"/>
      <c r="I517" s="38"/>
      <c r="J517" s="38"/>
      <c r="K517" s="38"/>
      <c r="L517" s="38"/>
      <c r="M517" s="38"/>
    </row>
    <row r="518" spans="1:13" x14ac:dyDescent="0.2">
      <c r="A518" s="38"/>
      <c r="B518" s="38"/>
      <c r="C518" s="40"/>
      <c r="D518" s="40"/>
      <c r="E518" s="40"/>
      <c r="F518" s="40"/>
      <c r="G518" s="40"/>
      <c r="H518" s="38"/>
      <c r="I518" s="38"/>
      <c r="J518" s="38"/>
      <c r="K518" s="38"/>
      <c r="L518" s="38"/>
      <c r="M518" s="38"/>
    </row>
    <row r="519" spans="1:13" x14ac:dyDescent="0.2">
      <c r="A519" s="38"/>
      <c r="B519" s="38"/>
      <c r="C519" s="40"/>
      <c r="D519" s="40"/>
      <c r="E519" s="40"/>
      <c r="F519" s="40"/>
      <c r="G519" s="40"/>
      <c r="H519" s="38"/>
      <c r="I519" s="38"/>
      <c r="J519" s="38"/>
      <c r="K519" s="38"/>
      <c r="L519" s="38"/>
      <c r="M519" s="38"/>
    </row>
    <row r="520" spans="1:13" x14ac:dyDescent="0.2">
      <c r="A520" s="38"/>
      <c r="B520" s="38"/>
      <c r="C520" s="40"/>
      <c r="D520" s="40"/>
      <c r="E520" s="40"/>
      <c r="F520" s="40"/>
      <c r="G520" s="40"/>
      <c r="H520" s="38"/>
      <c r="I520" s="38"/>
      <c r="J520" s="38"/>
      <c r="K520" s="38"/>
      <c r="L520" s="38"/>
      <c r="M520" s="38"/>
    </row>
    <row r="521" spans="1:13" x14ac:dyDescent="0.2">
      <c r="A521" s="38"/>
      <c r="B521" s="38"/>
      <c r="C521" s="40"/>
      <c r="D521" s="40"/>
      <c r="E521" s="40"/>
      <c r="F521" s="40"/>
      <c r="G521" s="40"/>
      <c r="H521" s="38"/>
      <c r="I521" s="38"/>
      <c r="J521" s="38"/>
      <c r="K521" s="38"/>
      <c r="L521" s="38"/>
      <c r="M521" s="38"/>
    </row>
    <row r="522" spans="1:13" x14ac:dyDescent="0.2">
      <c r="A522" s="38"/>
      <c r="B522" s="38"/>
      <c r="C522" s="40"/>
      <c r="D522" s="40"/>
      <c r="E522" s="40"/>
      <c r="F522" s="40"/>
      <c r="G522" s="40"/>
      <c r="H522" s="38"/>
      <c r="I522" s="38"/>
      <c r="J522" s="38"/>
      <c r="K522" s="38"/>
      <c r="L522" s="38"/>
      <c r="M522" s="38"/>
    </row>
    <row r="523" spans="1:13" x14ac:dyDescent="0.2">
      <c r="A523" s="38"/>
      <c r="B523" s="38"/>
      <c r="C523" s="40"/>
      <c r="D523" s="40"/>
      <c r="E523" s="40"/>
      <c r="F523" s="40"/>
      <c r="G523" s="40"/>
      <c r="H523" s="38"/>
      <c r="I523" s="38"/>
      <c r="J523" s="38"/>
      <c r="K523" s="38"/>
      <c r="L523" s="38"/>
      <c r="M523" s="38"/>
    </row>
    <row r="524" spans="1:13" x14ac:dyDescent="0.2">
      <c r="A524" s="38"/>
      <c r="B524" s="38"/>
      <c r="C524" s="40"/>
      <c r="D524" s="40"/>
      <c r="E524" s="40"/>
      <c r="F524" s="40"/>
      <c r="G524" s="40"/>
      <c r="H524" s="38"/>
      <c r="I524" s="38"/>
      <c r="J524" s="38"/>
      <c r="K524" s="38"/>
      <c r="L524" s="38"/>
      <c r="M524" s="38"/>
    </row>
    <row r="525" spans="1:13" x14ac:dyDescent="0.2">
      <c r="A525" s="38"/>
      <c r="B525" s="38"/>
      <c r="C525" s="40"/>
      <c r="D525" s="40"/>
      <c r="E525" s="40"/>
      <c r="F525" s="40"/>
      <c r="G525" s="40"/>
      <c r="H525" s="38"/>
      <c r="I525" s="38"/>
      <c r="J525" s="38"/>
      <c r="K525" s="38"/>
      <c r="L525" s="38"/>
      <c r="M525" s="38"/>
    </row>
    <row r="526" spans="1:13" x14ac:dyDescent="0.2">
      <c r="A526" s="38"/>
      <c r="B526" s="38"/>
      <c r="C526" s="40"/>
      <c r="D526" s="40"/>
      <c r="E526" s="40"/>
      <c r="F526" s="40"/>
      <c r="G526" s="40"/>
      <c r="H526" s="38"/>
      <c r="I526" s="38"/>
      <c r="J526" s="38"/>
      <c r="K526" s="38"/>
      <c r="L526" s="38"/>
      <c r="M526" s="38"/>
    </row>
    <row r="527" spans="1:13" x14ac:dyDescent="0.2">
      <c r="A527" s="38"/>
      <c r="B527" s="38"/>
      <c r="C527" s="40"/>
      <c r="D527" s="40"/>
      <c r="E527" s="40"/>
      <c r="F527" s="40"/>
      <c r="G527" s="40"/>
      <c r="H527" s="38"/>
      <c r="I527" s="38"/>
      <c r="J527" s="38"/>
      <c r="K527" s="38"/>
      <c r="L527" s="38"/>
      <c r="M527" s="38"/>
    </row>
    <row r="528" spans="1:13" x14ac:dyDescent="0.2">
      <c r="A528" s="38"/>
      <c r="B528" s="38"/>
      <c r="C528" s="40"/>
      <c r="D528" s="40"/>
      <c r="E528" s="40"/>
      <c r="F528" s="40"/>
      <c r="G528" s="40"/>
      <c r="H528" s="38"/>
      <c r="I528" s="38"/>
      <c r="J528" s="38"/>
      <c r="K528" s="38"/>
      <c r="L528" s="38"/>
      <c r="M528" s="38"/>
    </row>
    <row r="529" spans="1:13" x14ac:dyDescent="0.2">
      <c r="A529" s="38"/>
      <c r="B529" s="38"/>
      <c r="C529" s="40"/>
      <c r="D529" s="40"/>
      <c r="E529" s="40"/>
      <c r="F529" s="40"/>
      <c r="G529" s="40"/>
      <c r="H529" s="38"/>
      <c r="I529" s="38"/>
      <c r="J529" s="38"/>
      <c r="K529" s="38"/>
      <c r="L529" s="38"/>
      <c r="M529" s="38"/>
    </row>
    <row r="530" spans="1:13" x14ac:dyDescent="0.2">
      <c r="A530" s="38"/>
      <c r="B530" s="38"/>
      <c r="C530" s="40"/>
      <c r="D530" s="40"/>
      <c r="E530" s="40"/>
      <c r="F530" s="40"/>
      <c r="G530" s="40"/>
      <c r="H530" s="38"/>
      <c r="I530" s="38"/>
      <c r="J530" s="38"/>
      <c r="K530" s="38"/>
      <c r="L530" s="38"/>
      <c r="M530" s="38"/>
    </row>
    <row r="531" spans="1:13" x14ac:dyDescent="0.2">
      <c r="A531" s="38"/>
      <c r="B531" s="38"/>
      <c r="C531" s="40"/>
      <c r="D531" s="40"/>
      <c r="E531" s="40"/>
      <c r="F531" s="40"/>
      <c r="G531" s="40"/>
      <c r="H531" s="38"/>
      <c r="I531" s="38"/>
      <c r="J531" s="38"/>
      <c r="K531" s="38"/>
      <c r="L531" s="38"/>
      <c r="M531" s="38"/>
    </row>
    <row r="532" spans="1:13" x14ac:dyDescent="0.2">
      <c r="A532" s="38"/>
      <c r="B532" s="38"/>
      <c r="C532" s="40"/>
      <c r="D532" s="40"/>
      <c r="E532" s="40"/>
      <c r="F532" s="40"/>
      <c r="G532" s="40"/>
      <c r="H532" s="38"/>
      <c r="I532" s="38"/>
      <c r="J532" s="38"/>
      <c r="K532" s="38"/>
      <c r="L532" s="38"/>
      <c r="M532" s="38"/>
    </row>
    <row r="533" spans="1:13" x14ac:dyDescent="0.2">
      <c r="A533" s="38"/>
      <c r="B533" s="38"/>
      <c r="C533" s="40"/>
      <c r="D533" s="40"/>
      <c r="E533" s="40"/>
      <c r="F533" s="40"/>
      <c r="G533" s="40"/>
      <c r="H533" s="38"/>
      <c r="I533" s="38"/>
      <c r="J533" s="38"/>
      <c r="K533" s="38"/>
      <c r="L533" s="38"/>
      <c r="M533" s="38"/>
    </row>
    <row r="534" spans="1:13" x14ac:dyDescent="0.2">
      <c r="A534" s="38"/>
      <c r="B534" s="38"/>
      <c r="C534" s="40"/>
      <c r="D534" s="40"/>
      <c r="E534" s="40"/>
      <c r="F534" s="40"/>
      <c r="G534" s="40"/>
      <c r="H534" s="38"/>
      <c r="I534" s="38"/>
      <c r="J534" s="38"/>
      <c r="K534" s="38"/>
      <c r="L534" s="38"/>
      <c r="M534" s="38"/>
    </row>
    <row r="535" spans="1:13" x14ac:dyDescent="0.2">
      <c r="A535" s="38"/>
      <c r="B535" s="38"/>
      <c r="C535" s="40"/>
      <c r="D535" s="40"/>
      <c r="E535" s="40"/>
      <c r="F535" s="40"/>
      <c r="G535" s="40"/>
      <c r="H535" s="38"/>
      <c r="I535" s="38"/>
      <c r="J535" s="38"/>
      <c r="K535" s="38"/>
      <c r="L535" s="38"/>
      <c r="M535" s="38"/>
    </row>
    <row r="536" spans="1:13" x14ac:dyDescent="0.2">
      <c r="A536" s="38"/>
      <c r="B536" s="38"/>
      <c r="C536" s="40"/>
      <c r="D536" s="40"/>
      <c r="E536" s="40"/>
      <c r="F536" s="40"/>
      <c r="G536" s="40"/>
      <c r="H536" s="38"/>
      <c r="I536" s="38"/>
      <c r="J536" s="38"/>
      <c r="K536" s="38"/>
      <c r="L536" s="38"/>
      <c r="M536" s="38"/>
    </row>
    <row r="537" spans="1:13" x14ac:dyDescent="0.2">
      <c r="A537" s="38"/>
      <c r="B537" s="38"/>
      <c r="C537" s="40"/>
      <c r="D537" s="40"/>
      <c r="E537" s="40"/>
      <c r="F537" s="40"/>
      <c r="G537" s="40"/>
      <c r="H537" s="38"/>
      <c r="I537" s="38"/>
      <c r="J537" s="38"/>
      <c r="K537" s="38"/>
      <c r="L537" s="38"/>
      <c r="M537" s="38"/>
    </row>
  </sheetData>
  <protectedRanges>
    <protectedRange sqref="E4:F4 D6:G8" name="Payment and Button"/>
    <protectedRange sqref="C3:C8" name="Lease Info"/>
    <protectedRange sqref="N1:W1048576" name="Pivot Table"/>
  </protectedRanges>
  <dataConsolidate/>
  <mergeCells count="13">
    <mergeCell ref="A1:N1"/>
    <mergeCell ref="A7:B7"/>
    <mergeCell ref="I6:J6"/>
    <mergeCell ref="I5:J5"/>
    <mergeCell ref="A8:B8"/>
    <mergeCell ref="I4:J4"/>
    <mergeCell ref="I3:K3"/>
    <mergeCell ref="A3:B3"/>
    <mergeCell ref="E3:F3"/>
    <mergeCell ref="A4:B4"/>
    <mergeCell ref="E4:F4"/>
    <mergeCell ref="A5:B5"/>
    <mergeCell ref="A6:B6"/>
  </mergeCells>
  <dataValidations count="1">
    <dataValidation type="list" allowBlank="1" showInputMessage="1" showErrorMessage="1" sqref="E4:F4">
      <formula1>$U$3:$U$7</formula1>
    </dataValidation>
  </dataValidations>
  <hyperlinks>
    <hyperlink ref="O5" r:id="rId2"/>
  </hyperlinks>
  <pageMargins left="0.25" right="0.25" top="0.4" bottom="0.5" header="0.3" footer="0.3"/>
  <pageSetup scale="81" fitToHeight="0" orientation="landscape" r:id="rId3"/>
  <headerFooter>
    <oddFooter>&amp;L&amp;8&amp;Z&amp;F - &amp;A&amp;R&amp;8Page &amp;P of &amp;N</oddFooter>
  </headerFooter>
  <drawing r:id="rId4"/>
  <legacyDrawing r:id="rId5"/>
  <controls>
    <mc:AlternateContent xmlns:mc="http://schemas.openxmlformats.org/markup-compatibility/2006">
      <mc:Choice Requires="x14">
        <control shapeId="2049" r:id="rId6" name="CommandButton1">
          <controlPr autoLine="0" r:id="rId7">
            <anchor moveWithCells="1">
              <from>
                <xdr:col>4</xdr:col>
                <xdr:colOff>66675</xdr:colOff>
                <xdr:row>5</xdr:row>
                <xdr:rowOff>114300</xdr:rowOff>
              </from>
              <to>
                <xdr:col>5</xdr:col>
                <xdr:colOff>781050</xdr:colOff>
                <xdr:row>7</xdr:row>
                <xdr:rowOff>57150</xdr:rowOff>
              </to>
            </anchor>
          </controlPr>
        </control>
      </mc:Choice>
      <mc:Fallback>
        <control shapeId="2049" r:id="rId6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Lease Payment Schedule</vt:lpstr>
      <vt:lpstr>'Lease Payment Schedule'!Extract</vt:lpstr>
      <vt:lpstr>'Lease Payment Schedule'!Print_Area</vt:lpstr>
      <vt:lpstr>'Lease Payment Schedule'!Print_Titles</vt:lpstr>
    </vt:vector>
  </TitlesOfParts>
  <Company>SC Division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Ghent, Kelly</dc:creator>
  <cp:lastModifiedBy>Ghent, Kelly</cp:lastModifiedBy>
  <cp:lastPrinted>2018-03-22T19:54:12Z</cp:lastPrinted>
  <dcterms:created xsi:type="dcterms:W3CDTF">2018-03-15T17:42:40Z</dcterms:created>
  <dcterms:modified xsi:type="dcterms:W3CDTF">2018-04-04T13:10:42Z</dcterms:modified>
</cp:coreProperties>
</file>