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fileSharing readOnlyRecommended="1"/>
  <workbookPr defaultThemeVersion="124226"/>
  <mc:AlternateContent xmlns:mc="http://schemas.openxmlformats.org/markup-compatibility/2006">
    <mc:Choice Requires="x15">
      <x15ac:absPath xmlns:x15ac="http://schemas.microsoft.com/office/spreadsheetml/2010/11/ac" url="J:\_CG Website\JDC\2022\"/>
    </mc:Choice>
  </mc:AlternateContent>
  <xr:revisionPtr revIDLastSave="0" documentId="13_ncr:1_{8AC0C7CE-81EA-4406-A42D-994FBDB763B1}" xr6:coauthVersionLast="47" xr6:coauthVersionMax="47"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1" l="1"/>
  <c r="E120" i="1"/>
  <c r="D120" i="1"/>
  <c r="E4" i="1"/>
  <c r="E7" i="1"/>
  <c r="E12" i="1"/>
  <c r="E16" i="1"/>
  <c r="E23" i="1"/>
  <c r="E27" i="1"/>
  <c r="E30" i="1"/>
  <c r="E33" i="1"/>
  <c r="E38" i="1"/>
  <c r="E47" i="1"/>
  <c r="E54" i="1"/>
  <c r="E67" i="1"/>
  <c r="E71" i="1"/>
  <c r="E75" i="1"/>
  <c r="E79" i="1"/>
  <c r="E84" i="1"/>
  <c r="E90" i="1"/>
  <c r="E93" i="1"/>
  <c r="E97" i="1"/>
  <c r="E100" i="1"/>
  <c r="E103" i="1"/>
  <c r="E107" i="1"/>
  <c r="E112" i="1"/>
  <c r="E118" i="1"/>
  <c r="D4" i="1"/>
  <c r="D7" i="1"/>
  <c r="D12" i="1"/>
  <c r="D16" i="1"/>
  <c r="D23" i="1"/>
  <c r="D27" i="1"/>
  <c r="D30" i="1"/>
  <c r="D33" i="1"/>
  <c r="D38" i="1"/>
  <c r="D47" i="1"/>
  <c r="D54" i="1"/>
  <c r="D67" i="1"/>
  <c r="D71" i="1"/>
  <c r="D75" i="1"/>
  <c r="D79" i="1"/>
  <c r="D84" i="1"/>
  <c r="D90" i="1"/>
  <c r="D93" i="1"/>
  <c r="D97" i="1"/>
  <c r="D100" i="1"/>
  <c r="D103" i="1"/>
  <c r="D107" i="1"/>
  <c r="D112" i="1"/>
  <c r="D118" i="1"/>
  <c r="C118" i="1"/>
  <c r="C112" i="1"/>
  <c r="C107" i="1"/>
  <c r="C103" i="1"/>
  <c r="C100" i="1"/>
  <c r="C97" i="1"/>
  <c r="C93" i="1"/>
  <c r="C90" i="1"/>
  <c r="C84" i="1"/>
  <c r="C79" i="1"/>
  <c r="C75" i="1"/>
  <c r="C71" i="1"/>
  <c r="C67" i="1"/>
  <c r="C54" i="1"/>
  <c r="C47" i="1"/>
  <c r="C38" i="1"/>
  <c r="C33" i="1"/>
  <c r="C30" i="1"/>
  <c r="C27" i="1"/>
  <c r="C23" i="1"/>
  <c r="C16" i="1"/>
  <c r="C12" i="1"/>
  <c r="C7" i="1"/>
  <c r="C4" i="1"/>
</calcChain>
</file>

<file path=xl/sharedStrings.xml><?xml version="1.0" encoding="utf-8"?>
<sst xmlns="http://schemas.openxmlformats.org/spreadsheetml/2006/main" count="240" uniqueCount="132">
  <si>
    <t>Project Number</t>
  </si>
  <si>
    <t>Project Type</t>
  </si>
  <si>
    <t>County</t>
  </si>
  <si>
    <t>Minimum Investment</t>
  </si>
  <si>
    <t>Minimum Jobs</t>
  </si>
  <si>
    <t>Projected 10-Year Net Economic Benefit $</t>
  </si>
  <si>
    <t>EZ2201 3520</t>
  </si>
  <si>
    <t>Manufacturing</t>
  </si>
  <si>
    <t>Abbeville</t>
  </si>
  <si>
    <t>EZ2203 3574</t>
  </si>
  <si>
    <t>Allendale</t>
  </si>
  <si>
    <t>EZ2204 3540A</t>
  </si>
  <si>
    <t>Anderson</t>
  </si>
  <si>
    <t>EZ2204 3540B</t>
  </si>
  <si>
    <t>EZ2204 3507</t>
  </si>
  <si>
    <t>Research &amp; Development</t>
  </si>
  <si>
    <t>EZ2206 3506</t>
  </si>
  <si>
    <t>Barnwell</t>
  </si>
  <si>
    <t>EZ2206 3514</t>
  </si>
  <si>
    <t>EZ2208 3525</t>
  </si>
  <si>
    <t>Berkeley</t>
  </si>
  <si>
    <t>EZ2208 3565A</t>
  </si>
  <si>
    <t>EZ2208 3565B</t>
  </si>
  <si>
    <t>EZ2208 3565C</t>
  </si>
  <si>
    <t>EZ2208 3565D</t>
  </si>
  <si>
    <t>EZ2210 3518</t>
  </si>
  <si>
    <t>Charleston</t>
  </si>
  <si>
    <t>EZ2210 3521</t>
  </si>
  <si>
    <t>EZ2211 3527</t>
  </si>
  <si>
    <t>Cherokee</t>
  </si>
  <si>
    <t>EZ2212 3562</t>
  </si>
  <si>
    <t>Chester</t>
  </si>
  <si>
    <t>EZ2115 3500</t>
  </si>
  <si>
    <t>Distribution</t>
  </si>
  <si>
    <t>Colleton</t>
  </si>
  <si>
    <t>EZ2215 3530</t>
  </si>
  <si>
    <t>EZ2215 3572</t>
  </si>
  <si>
    <t>EZ2218 3505</t>
  </si>
  <si>
    <t>Dorchester</t>
  </si>
  <si>
    <t>EZ2218 3528</t>
  </si>
  <si>
    <t>EZ2218 3539A</t>
  </si>
  <si>
    <t>EZ2218 3539B</t>
  </si>
  <si>
    <t>EZ2218 3541</t>
  </si>
  <si>
    <t>EZ2218 3550</t>
  </si>
  <si>
    <t>EZ2218 3553</t>
  </si>
  <si>
    <t>EZ2221 3502</t>
  </si>
  <si>
    <t>Florence</t>
  </si>
  <si>
    <t>EZ2221 3523</t>
  </si>
  <si>
    <t>Processing</t>
  </si>
  <si>
    <t>EZ2221 3535</t>
  </si>
  <si>
    <t>EZ2221 3558A</t>
  </si>
  <si>
    <t>EZ2221 3575</t>
  </si>
  <si>
    <t>EZ2123 3445</t>
  </si>
  <si>
    <t>Greenville</t>
  </si>
  <si>
    <t>EZ2123 3491</t>
  </si>
  <si>
    <t>EZ2123 3498</t>
  </si>
  <si>
    <t>EZ2123 3499</t>
  </si>
  <si>
    <t>EZ2223 3508</t>
  </si>
  <si>
    <t>EZ2223 3509A</t>
  </si>
  <si>
    <t>Service Related</t>
  </si>
  <si>
    <t>EZ2223 3509B</t>
  </si>
  <si>
    <t>EZ2223 3511</t>
  </si>
  <si>
    <t>EZ2223 3515</t>
  </si>
  <si>
    <t>EZ2223 3546</t>
  </si>
  <si>
    <t>EZ2223 3559</t>
  </si>
  <si>
    <t>EZ2224 3513</t>
  </si>
  <si>
    <t>Greenwood</t>
  </si>
  <si>
    <t>EZ2224 3524</t>
  </si>
  <si>
    <t>EZ2226 3534</t>
  </si>
  <si>
    <t>Horry</t>
  </si>
  <si>
    <t>EZ2226 3549</t>
  </si>
  <si>
    <t>EZ2128 3476</t>
  </si>
  <si>
    <t>Kershaw</t>
  </si>
  <si>
    <t>EZ2128 3487</t>
  </si>
  <si>
    <t>EZ2229 3516A</t>
  </si>
  <si>
    <t>Lancaster</t>
  </si>
  <si>
    <t>EZ2229 3516B</t>
  </si>
  <si>
    <t>EZ2229 3537</t>
  </si>
  <si>
    <t>EZ2230 3522</t>
  </si>
  <si>
    <t>Laurens</t>
  </si>
  <si>
    <t>EZ2230 3536</t>
  </si>
  <si>
    <t>EZ2230 3538</t>
  </si>
  <si>
    <t>EZ2230 3569</t>
  </si>
  <si>
    <t>EZ2231 3533</t>
  </si>
  <si>
    <t>Lee</t>
  </si>
  <si>
    <t>EZ2132 3495</t>
  </si>
  <si>
    <t>Lexington</t>
  </si>
  <si>
    <t>EZ2232 3544</t>
  </si>
  <si>
    <t>EZ2238 3531</t>
  </si>
  <si>
    <t>Orangeburg</t>
  </si>
  <si>
    <t>EZ2239 3547</t>
  </si>
  <si>
    <t>Pickens</t>
  </si>
  <si>
    <t>EZ2240 3532</t>
  </si>
  <si>
    <t>Richland</t>
  </si>
  <si>
    <t>EZ2240 3554</t>
  </si>
  <si>
    <t>EZ2242 3543</t>
  </si>
  <si>
    <t>Spartanburg</t>
  </si>
  <si>
    <t>EZ2242 3560</t>
  </si>
  <si>
    <t>EZ2242 3564</t>
  </si>
  <si>
    <t>EZ2246 3552</t>
  </si>
  <si>
    <t>York</t>
  </si>
  <si>
    <t>EZ2246 3545</t>
  </si>
  <si>
    <t>EZ2246 3526</t>
  </si>
  <si>
    <t>Corporate HQ</t>
  </si>
  <si>
    <t>EZ2246 3555</t>
  </si>
  <si>
    <r>
      <t>Note:</t>
    </r>
    <r>
      <rPr>
        <i/>
        <sz val="10.5"/>
        <color rgb="FF000000"/>
        <rFont val="Calibri"/>
        <family val="2"/>
      </rPr>
      <t xml:space="preserve"> This report provides details on </t>
    </r>
    <r>
      <rPr>
        <b/>
        <i/>
        <sz val="10.5"/>
        <color rgb="FF000000"/>
        <rFont val="Calibri"/>
        <family val="2"/>
      </rPr>
      <t>“Preliminary Revitalization Agreements”</t>
    </r>
    <r>
      <rPr>
        <i/>
        <sz val="10.5"/>
        <color rgb="FF000000"/>
        <rFont val="Calibri"/>
        <family val="2"/>
      </rPr>
      <t xml:space="preserve"> entered into </t>
    </r>
    <r>
      <rPr>
        <b/>
        <i/>
        <sz val="10.5"/>
        <color rgb="FF000000"/>
        <rFont val="Calibri"/>
        <family val="2"/>
      </rPr>
      <t>by the S.C. Coordinating Council for Economic Development</t>
    </r>
    <r>
      <rPr>
        <i/>
        <sz val="10.5"/>
        <color rgb="FF000000"/>
        <rFont val="Calibri"/>
        <family val="2"/>
      </rPr>
      <t xml:space="preserve"> in calendar 2021, under the state’s “Enterprise Zone” program. Preliminary Revitalization Agreements</t>
    </r>
    <r>
      <rPr>
        <b/>
        <i/>
        <sz val="10.5"/>
        <color rgb="FF000000"/>
        <rFont val="Calibri"/>
        <family val="2"/>
      </rPr>
      <t xml:space="preserve"> make these projects eligible for state incentives called job development credits if the projects meet agreed-upon capital investment and job creation thresholds</t>
    </r>
    <r>
      <rPr>
        <i/>
        <sz val="10.5"/>
        <color rgb="FF000000"/>
        <rFont val="Calibri"/>
        <family val="2"/>
      </rPr>
      <t>. Job development credits provide a refund for some or all of a project’s qualifying expenditures. This report was prepared by S.C. Comptroller General’s Office using data from the Coordinating Council for Economic Development’s “2022 Annual Report of Enterprise Zone Activity,” released in May 2023.</t>
    </r>
  </si>
  <si>
    <t>Abbeville Total</t>
  </si>
  <si>
    <t>Allendale Total</t>
  </si>
  <si>
    <t>Anderson Total</t>
  </si>
  <si>
    <t>Barnwell Total</t>
  </si>
  <si>
    <t>Berkeley Total</t>
  </si>
  <si>
    <t>Charleston Total</t>
  </si>
  <si>
    <t>Cherokee Total</t>
  </si>
  <si>
    <t>Chester Total</t>
  </si>
  <si>
    <t>Colleton Total</t>
  </si>
  <si>
    <t>Dorchester Total</t>
  </si>
  <si>
    <t>Florence Total</t>
  </si>
  <si>
    <t>Greenville Total</t>
  </si>
  <si>
    <t>Greenwood Total</t>
  </si>
  <si>
    <t>Horry Total</t>
  </si>
  <si>
    <t>Kershaw Total</t>
  </si>
  <si>
    <t>Lancaster Total</t>
  </si>
  <si>
    <t>Laurens Total</t>
  </si>
  <si>
    <t>Lee Total</t>
  </si>
  <si>
    <t>Lexington Total</t>
  </si>
  <si>
    <t>Orangeburg Total</t>
  </si>
  <si>
    <t>Pickens Total</t>
  </si>
  <si>
    <t>Richland Total</t>
  </si>
  <si>
    <t>Spartanburg Total</t>
  </si>
  <si>
    <t>York Total</t>
  </si>
  <si>
    <t>Grand Totals</t>
  </si>
  <si>
    <t>* Certain very large economic development projects are approved to submit multiple applications for Enterprise Zone benefits. Each requires a separate Revitalization Agreement but Net Economic Benefit reflects the
entire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</si>
</sst>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5" formatCode="_(* #,##0_);_(* \(#,##0\);_(* &quot;-&quot;??_);_(@_)"/>
    <numFmt numFmtId="170" formatCode="&quot;$&quot;#,##0"/>
  </numFmts>
  <fonts count="11" x14ac:knownFonts="1">
    <font>
      <sz val="10"/>
      <color rgb="FF000000"/>
      <name val="Times New Roman"/>
      <charset val="204"/>
    </font>
    <font>
      <sz val="10"/>
      <color rgb="FF000000"/>
      <name val="Times New Roman"/>
      <charset val="204"/>
    </font>
    <font>
      <sz val="10"/>
      <name val="Calibri"/>
      <family val="2"/>
    </font>
    <font>
      <b/>
      <sz val="11"/>
      <name val="Calibri"/>
      <family val="2"/>
    </font>
    <font>
      <sz val="11"/>
      <name val="Calibri"/>
      <family val="2"/>
    </font>
    <font>
      <sz val="11"/>
      <color rgb="FF000000"/>
      <name val="Calibri"/>
      <family val="2"/>
    </font>
    <font>
      <b/>
      <u/>
      <sz val="12"/>
      <name val="Calibri"/>
      <family val="2"/>
    </font>
    <font>
      <b/>
      <i/>
      <sz val="10.5"/>
      <color rgb="FF000000"/>
      <name val="Calibri"/>
      <family val="2"/>
    </font>
    <font>
      <i/>
      <sz val="10.5"/>
      <color rgb="FF000000"/>
      <name val="Calibri"/>
      <family val="2"/>
    </font>
    <font>
      <b/>
      <sz val="11"/>
      <color rgb="FF000000"/>
      <name val="Calibri"/>
      <family val="2"/>
    </font>
    <font>
      <b/>
      <sz val="10"/>
      <color rgb="FF000000"/>
      <name val="Times New Roman"/>
      <family val="1"/>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applyFill="1" applyBorder="1" applyAlignment="1">
      <alignment horizontal="left" vertical="top"/>
    </xf>
    <xf numFmtId="0" fontId="6"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3" fontId="5" fillId="0" borderId="0" xfId="0" applyNumberFormat="1" applyFont="1" applyFill="1" applyBorder="1" applyAlignment="1">
      <alignment horizontal="right" vertical="center" indent="1" shrinkToFit="1"/>
    </xf>
    <xf numFmtId="1" fontId="5" fillId="0" borderId="0" xfId="0" applyNumberFormat="1" applyFont="1" applyFill="1" applyBorder="1" applyAlignment="1">
      <alignment horizontal="right" vertical="center" indent="1" shrinkToFit="1"/>
    </xf>
    <xf numFmtId="0" fontId="0" fillId="0" borderId="0" xfId="0" applyFill="1" applyBorder="1" applyAlignment="1">
      <alignment horizontal="right" vertical="center"/>
    </xf>
    <xf numFmtId="0" fontId="4" fillId="0" borderId="0" xfId="0" applyFont="1" applyFill="1" applyBorder="1" applyAlignment="1">
      <alignment horizontal="center" vertical="top" wrapText="1"/>
    </xf>
    <xf numFmtId="0" fontId="0" fillId="0" borderId="0" xfId="0" applyFill="1" applyBorder="1" applyAlignment="1">
      <alignment horizontal="center" vertical="top"/>
    </xf>
    <xf numFmtId="0" fontId="7" fillId="0" borderId="0" xfId="0" applyFont="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top"/>
    </xf>
    <xf numFmtId="3" fontId="9" fillId="0" borderId="1" xfId="0" applyNumberFormat="1" applyFont="1" applyFill="1" applyBorder="1" applyAlignment="1">
      <alignment horizontal="right" vertical="center" indent="1" shrinkToFit="1"/>
    </xf>
    <xf numFmtId="1" fontId="9" fillId="0" borderId="1" xfId="0" applyNumberFormat="1" applyFont="1" applyFill="1" applyBorder="1" applyAlignment="1">
      <alignment horizontal="right" vertical="center" indent="1" shrinkToFi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0" xfId="0" applyFont="1" applyAlignment="1">
      <alignment horizontal="left" vertical="top" wrapText="1"/>
    </xf>
    <xf numFmtId="3" fontId="9" fillId="0" borderId="1" xfId="0" applyNumberFormat="1" applyFont="1" applyFill="1" applyBorder="1" applyAlignment="1">
      <alignment horizontal="right" vertical="center"/>
    </xf>
    <xf numFmtId="1" fontId="9" fillId="0" borderId="1" xfId="0" applyNumberFormat="1" applyFont="1" applyFill="1" applyBorder="1" applyAlignment="1">
      <alignment horizontal="right" vertical="center"/>
    </xf>
    <xf numFmtId="165" fontId="9" fillId="0" borderId="1" xfId="1" applyNumberFormat="1" applyFont="1" applyFill="1" applyBorder="1" applyAlignment="1">
      <alignment horizontal="right" vertical="center" indent="1" shrinkToFit="1"/>
    </xf>
    <xf numFmtId="170" fontId="9" fillId="0" borderId="1" xfId="0"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5"/>
  <sheetViews>
    <sheetView tabSelected="1" zoomScale="120" zoomScaleNormal="120" workbookViewId="0">
      <selection activeCell="I113" sqref="I113"/>
    </sheetView>
  </sheetViews>
  <sheetFormatPr defaultRowHeight="12.75" x14ac:dyDescent="0.2"/>
  <cols>
    <col min="1" max="1" width="21.83203125" customWidth="1"/>
    <col min="2" max="2" width="20" customWidth="1"/>
    <col min="3" max="3" width="28.5" customWidth="1"/>
    <col min="4" max="4" width="23.1640625" customWidth="1"/>
    <col min="5" max="5" width="50.1640625" bestFit="1" customWidth="1"/>
    <col min="6" max="6" width="22.33203125" customWidth="1"/>
  </cols>
  <sheetData>
    <row r="1" spans="1:6" ht="86.25" customHeight="1" x14ac:dyDescent="0.2">
      <c r="A1" s="9" t="s">
        <v>105</v>
      </c>
      <c r="B1" s="9"/>
      <c r="C1" s="9"/>
      <c r="D1" s="9"/>
      <c r="E1" s="9"/>
      <c r="F1" s="9"/>
    </row>
    <row r="2" spans="1:6" ht="23.1" customHeight="1" x14ac:dyDescent="0.2">
      <c r="A2" s="1" t="s">
        <v>2</v>
      </c>
      <c r="B2" s="1" t="s">
        <v>0</v>
      </c>
      <c r="C2" s="1" t="s">
        <v>3</v>
      </c>
      <c r="D2" s="1" t="s">
        <v>4</v>
      </c>
      <c r="E2" s="1" t="s">
        <v>5</v>
      </c>
      <c r="F2" s="1" t="s">
        <v>1</v>
      </c>
    </row>
    <row r="3" spans="1:6" ht="15" x14ac:dyDescent="0.2">
      <c r="A3" s="2" t="s">
        <v>8</v>
      </c>
      <c r="B3" s="2" t="s">
        <v>6</v>
      </c>
      <c r="C3" s="4">
        <v>11300000</v>
      </c>
      <c r="D3" s="5">
        <v>50</v>
      </c>
      <c r="E3" s="4">
        <v>104311545</v>
      </c>
      <c r="F3" s="7" t="s">
        <v>7</v>
      </c>
    </row>
    <row r="4" spans="1:6" ht="15.75" thickBot="1" x14ac:dyDescent="0.25">
      <c r="A4" s="10" t="s">
        <v>106</v>
      </c>
      <c r="B4" s="10"/>
      <c r="C4" s="13">
        <f>SUM(C3)</f>
        <v>11300000</v>
      </c>
      <c r="D4" s="14">
        <f>SUM(D3)</f>
        <v>50</v>
      </c>
      <c r="E4" s="13">
        <f>SUM(E3)</f>
        <v>104311545</v>
      </c>
      <c r="F4" s="11"/>
    </row>
    <row r="5" spans="1:6" ht="15" x14ac:dyDescent="0.2">
      <c r="A5" s="2"/>
      <c r="B5" s="2"/>
      <c r="C5" s="4"/>
      <c r="D5" s="5"/>
      <c r="E5" s="4"/>
      <c r="F5" s="7"/>
    </row>
    <row r="6" spans="1:6" ht="15" x14ac:dyDescent="0.2">
      <c r="A6" s="2" t="s">
        <v>10</v>
      </c>
      <c r="B6" s="2" t="s">
        <v>9</v>
      </c>
      <c r="C6" s="4">
        <v>68209637</v>
      </c>
      <c r="D6" s="4">
        <v>1051</v>
      </c>
      <c r="E6" s="4">
        <v>2774759941</v>
      </c>
      <c r="F6" s="7" t="s">
        <v>7</v>
      </c>
    </row>
    <row r="7" spans="1:6" ht="15.75" thickBot="1" x14ac:dyDescent="0.25">
      <c r="A7" s="10" t="s">
        <v>107</v>
      </c>
      <c r="B7" s="10"/>
      <c r="C7" s="13">
        <f>SUM(C6)</f>
        <v>68209637</v>
      </c>
      <c r="D7" s="13">
        <f>SUM(D6)</f>
        <v>1051</v>
      </c>
      <c r="E7" s="13">
        <f>SUM(E6)</f>
        <v>2774759941</v>
      </c>
      <c r="F7" s="11"/>
    </row>
    <row r="8" spans="1:6" ht="15" x14ac:dyDescent="0.2">
      <c r="A8" s="2"/>
      <c r="B8" s="2"/>
      <c r="C8" s="4"/>
      <c r="D8" s="4"/>
      <c r="E8" s="4"/>
      <c r="F8" s="7"/>
    </row>
    <row r="9" spans="1:6" ht="30" x14ac:dyDescent="0.2">
      <c r="A9" s="2" t="s">
        <v>12</v>
      </c>
      <c r="B9" s="2" t="s">
        <v>14</v>
      </c>
      <c r="C9" s="4">
        <v>16520000</v>
      </c>
      <c r="D9" s="5">
        <v>55</v>
      </c>
      <c r="E9" s="4">
        <v>126195852</v>
      </c>
      <c r="F9" s="7" t="s">
        <v>15</v>
      </c>
    </row>
    <row r="10" spans="1:6" ht="15" x14ac:dyDescent="0.2">
      <c r="A10" s="2" t="s">
        <v>12</v>
      </c>
      <c r="B10" s="2" t="s">
        <v>11</v>
      </c>
      <c r="C10" s="4">
        <v>182627674</v>
      </c>
      <c r="D10" s="5">
        <v>153</v>
      </c>
      <c r="E10" s="4">
        <v>497530839</v>
      </c>
      <c r="F10" s="7" t="s">
        <v>7</v>
      </c>
    </row>
    <row r="11" spans="1:6" ht="15" x14ac:dyDescent="0.2">
      <c r="A11" s="2" t="s">
        <v>12</v>
      </c>
      <c r="B11" s="2" t="s">
        <v>13</v>
      </c>
      <c r="C11" s="4">
        <v>30462950</v>
      </c>
      <c r="D11" s="5">
        <v>214</v>
      </c>
      <c r="E11" s="4">
        <v>581215320</v>
      </c>
      <c r="F11" s="7" t="s">
        <v>7</v>
      </c>
    </row>
    <row r="12" spans="1:6" ht="15.75" thickBot="1" x14ac:dyDescent="0.25">
      <c r="A12" s="10" t="s">
        <v>108</v>
      </c>
      <c r="B12" s="10"/>
      <c r="C12" s="13">
        <f>SUM(C9:C11)</f>
        <v>229610624</v>
      </c>
      <c r="D12" s="14">
        <f>SUM(D9:D11)</f>
        <v>422</v>
      </c>
      <c r="E12" s="13">
        <f>SUM(E9:E11)</f>
        <v>1204942011</v>
      </c>
      <c r="F12" s="11"/>
    </row>
    <row r="13" spans="1:6" ht="15" x14ac:dyDescent="0.2">
      <c r="A13" s="2"/>
      <c r="B13" s="2"/>
      <c r="C13" s="4"/>
      <c r="D13" s="5"/>
      <c r="E13" s="4"/>
      <c r="F13" s="7"/>
    </row>
    <row r="14" spans="1:6" ht="15" x14ac:dyDescent="0.2">
      <c r="A14" s="2" t="s">
        <v>17</v>
      </c>
      <c r="B14" s="2" t="s">
        <v>16</v>
      </c>
      <c r="C14" s="4">
        <v>7800000</v>
      </c>
      <c r="D14" s="5">
        <v>105</v>
      </c>
      <c r="E14" s="4">
        <v>164971436</v>
      </c>
      <c r="F14" s="7" t="s">
        <v>7</v>
      </c>
    </row>
    <row r="15" spans="1:6" ht="15" x14ac:dyDescent="0.2">
      <c r="A15" s="2" t="s">
        <v>17</v>
      </c>
      <c r="B15" s="2" t="s">
        <v>18</v>
      </c>
      <c r="C15" s="4">
        <v>4112500</v>
      </c>
      <c r="D15" s="5">
        <v>75</v>
      </c>
      <c r="E15" s="4">
        <v>114690942</v>
      </c>
      <c r="F15" s="7" t="s">
        <v>7</v>
      </c>
    </row>
    <row r="16" spans="1:6" ht="15.75" thickBot="1" x14ac:dyDescent="0.25">
      <c r="A16" s="10" t="s">
        <v>109</v>
      </c>
      <c r="B16" s="10"/>
      <c r="C16" s="13">
        <f>SUM(C14:C15)</f>
        <v>11912500</v>
      </c>
      <c r="D16" s="14">
        <f>SUM(D14:D15)</f>
        <v>180</v>
      </c>
      <c r="E16" s="13">
        <f>SUM(E14:E15)</f>
        <v>279662378</v>
      </c>
      <c r="F16" s="11"/>
    </row>
    <row r="17" spans="1:6" ht="15" x14ac:dyDescent="0.2">
      <c r="A17" s="2"/>
      <c r="B17" s="2"/>
      <c r="C17" s="4"/>
      <c r="D17" s="5"/>
      <c r="E17" s="4"/>
      <c r="F17" s="7"/>
    </row>
    <row r="18" spans="1:6" ht="15" x14ac:dyDescent="0.2">
      <c r="A18" s="2" t="s">
        <v>20</v>
      </c>
      <c r="B18" s="2" t="s">
        <v>19</v>
      </c>
      <c r="C18" s="4">
        <v>370000000</v>
      </c>
      <c r="D18" s="5">
        <v>50</v>
      </c>
      <c r="E18" s="4">
        <v>373912795</v>
      </c>
      <c r="F18" s="7" t="s">
        <v>7</v>
      </c>
    </row>
    <row r="19" spans="1:6" ht="15" x14ac:dyDescent="0.2">
      <c r="A19" s="2" t="s">
        <v>20</v>
      </c>
      <c r="B19" s="2" t="s">
        <v>21</v>
      </c>
      <c r="C19" s="4">
        <v>69000000</v>
      </c>
      <c r="D19" s="5">
        <v>72</v>
      </c>
      <c r="E19" s="4">
        <v>7046220056</v>
      </c>
      <c r="F19" s="7" t="s">
        <v>7</v>
      </c>
    </row>
    <row r="20" spans="1:6" ht="15" x14ac:dyDescent="0.2">
      <c r="A20" s="2" t="s">
        <v>20</v>
      </c>
      <c r="B20" s="2" t="s">
        <v>22</v>
      </c>
      <c r="C20" s="4">
        <v>628000000</v>
      </c>
      <c r="D20" s="5">
        <v>212</v>
      </c>
      <c r="E20" s="4">
        <v>1044775239</v>
      </c>
      <c r="F20" s="7" t="s">
        <v>7</v>
      </c>
    </row>
    <row r="21" spans="1:6" ht="15" x14ac:dyDescent="0.2">
      <c r="A21" s="2" t="s">
        <v>20</v>
      </c>
      <c r="B21" s="2" t="s">
        <v>23</v>
      </c>
      <c r="C21" s="4">
        <v>1061000000</v>
      </c>
      <c r="D21" s="5">
        <v>340</v>
      </c>
      <c r="E21" s="4">
        <v>1692286705</v>
      </c>
      <c r="F21" s="7" t="s">
        <v>7</v>
      </c>
    </row>
    <row r="22" spans="1:6" ht="15" x14ac:dyDescent="0.2">
      <c r="A22" s="2" t="s">
        <v>20</v>
      </c>
      <c r="B22" s="2" t="s">
        <v>24</v>
      </c>
      <c r="C22" s="4">
        <v>1770000000</v>
      </c>
      <c r="D22" s="5">
        <v>876</v>
      </c>
      <c r="E22" s="4">
        <v>3718861263</v>
      </c>
      <c r="F22" s="7" t="s">
        <v>7</v>
      </c>
    </row>
    <row r="23" spans="1:6" ht="15.75" thickBot="1" x14ac:dyDescent="0.25">
      <c r="A23" s="10" t="s">
        <v>110</v>
      </c>
      <c r="B23" s="10"/>
      <c r="C23" s="13">
        <f>SUM(C18:C22)</f>
        <v>3898000000</v>
      </c>
      <c r="D23" s="14">
        <f>SUM(D18:D22)</f>
        <v>1550</v>
      </c>
      <c r="E23" s="13">
        <f>SUM(E18:E22)</f>
        <v>13876056058</v>
      </c>
      <c r="F23" s="11"/>
    </row>
    <row r="24" spans="1:6" ht="15" x14ac:dyDescent="0.2">
      <c r="A24" s="2"/>
      <c r="B24" s="2"/>
      <c r="C24" s="4"/>
      <c r="D24" s="5"/>
      <c r="E24" s="4"/>
      <c r="F24" s="7"/>
    </row>
    <row r="25" spans="1:6" ht="15" x14ac:dyDescent="0.2">
      <c r="A25" s="2" t="s">
        <v>26</v>
      </c>
      <c r="B25" s="2" t="s">
        <v>25</v>
      </c>
      <c r="C25" s="4">
        <v>91840000</v>
      </c>
      <c r="D25" s="5">
        <v>165</v>
      </c>
      <c r="E25" s="4">
        <v>397424569</v>
      </c>
      <c r="F25" s="7" t="s">
        <v>7</v>
      </c>
    </row>
    <row r="26" spans="1:6" ht="15" x14ac:dyDescent="0.2">
      <c r="A26" s="2" t="s">
        <v>26</v>
      </c>
      <c r="B26" s="2" t="s">
        <v>27</v>
      </c>
      <c r="C26" s="4">
        <v>14402000</v>
      </c>
      <c r="D26" s="5">
        <v>64</v>
      </c>
      <c r="E26" s="4">
        <v>168751600</v>
      </c>
      <c r="F26" s="7" t="s">
        <v>7</v>
      </c>
    </row>
    <row r="27" spans="1:6" ht="15.75" thickBot="1" x14ac:dyDescent="0.25">
      <c r="A27" s="10" t="s">
        <v>111</v>
      </c>
      <c r="B27" s="10"/>
      <c r="C27" s="13">
        <f>SUM(C25:C26)</f>
        <v>106242000</v>
      </c>
      <c r="D27" s="14">
        <f>SUM(D25:D26)</f>
        <v>229</v>
      </c>
      <c r="E27" s="13">
        <f>SUM(E25:E26)</f>
        <v>566176169</v>
      </c>
      <c r="F27" s="11"/>
    </row>
    <row r="28" spans="1:6" ht="15" x14ac:dyDescent="0.2">
      <c r="A28" s="2"/>
      <c r="B28" s="2"/>
      <c r="C28" s="4"/>
      <c r="D28" s="5"/>
      <c r="E28" s="4"/>
      <c r="F28" s="7"/>
    </row>
    <row r="29" spans="1:6" ht="15" x14ac:dyDescent="0.2">
      <c r="A29" s="2" t="s">
        <v>29</v>
      </c>
      <c r="B29" s="2" t="s">
        <v>28</v>
      </c>
      <c r="C29" s="4">
        <v>8800000</v>
      </c>
      <c r="D29" s="5">
        <v>48</v>
      </c>
      <c r="E29" s="4">
        <v>62824051</v>
      </c>
      <c r="F29" s="7" t="s">
        <v>7</v>
      </c>
    </row>
    <row r="30" spans="1:6" ht="15.75" thickBot="1" x14ac:dyDescent="0.25">
      <c r="A30" s="10" t="s">
        <v>112</v>
      </c>
      <c r="B30" s="10"/>
      <c r="C30" s="13">
        <f>SUM(C29)</f>
        <v>8800000</v>
      </c>
      <c r="D30" s="14">
        <f>SUM(D29)</f>
        <v>48</v>
      </c>
      <c r="E30" s="13">
        <f>SUM(E29)</f>
        <v>62824051</v>
      </c>
      <c r="F30" s="11"/>
    </row>
    <row r="31" spans="1:6" ht="15" x14ac:dyDescent="0.2">
      <c r="A31" s="2"/>
      <c r="B31" s="2"/>
      <c r="C31" s="4"/>
      <c r="D31" s="5"/>
      <c r="E31" s="4"/>
      <c r="F31" s="7"/>
    </row>
    <row r="32" spans="1:6" ht="15" x14ac:dyDescent="0.2">
      <c r="A32" s="2" t="s">
        <v>31</v>
      </c>
      <c r="B32" s="2" t="s">
        <v>30</v>
      </c>
      <c r="C32" s="4">
        <v>1299500000</v>
      </c>
      <c r="D32" s="5">
        <v>307</v>
      </c>
      <c r="E32" s="4">
        <v>1345046843</v>
      </c>
      <c r="F32" s="7" t="s">
        <v>7</v>
      </c>
    </row>
    <row r="33" spans="1:6" ht="15.75" thickBot="1" x14ac:dyDescent="0.25">
      <c r="A33" s="10" t="s">
        <v>113</v>
      </c>
      <c r="B33" s="10"/>
      <c r="C33" s="13">
        <f>SUM(C32)</f>
        <v>1299500000</v>
      </c>
      <c r="D33" s="14">
        <f>SUM(D32)</f>
        <v>307</v>
      </c>
      <c r="E33" s="13">
        <f>SUM(E32)</f>
        <v>1345046843</v>
      </c>
      <c r="F33" s="11"/>
    </row>
    <row r="34" spans="1:6" ht="15" x14ac:dyDescent="0.2">
      <c r="A34" s="2"/>
      <c r="B34" s="2"/>
      <c r="C34" s="4"/>
      <c r="D34" s="5"/>
      <c r="E34" s="4"/>
      <c r="F34" s="7"/>
    </row>
    <row r="35" spans="1:6" ht="15" x14ac:dyDescent="0.2">
      <c r="A35" s="2" t="s">
        <v>34</v>
      </c>
      <c r="B35" s="2" t="s">
        <v>32</v>
      </c>
      <c r="C35" s="4">
        <v>9000000</v>
      </c>
      <c r="D35" s="5">
        <v>30</v>
      </c>
      <c r="E35" s="4">
        <v>58708873</v>
      </c>
      <c r="F35" s="7" t="s">
        <v>33</v>
      </c>
    </row>
    <row r="36" spans="1:6" ht="15" x14ac:dyDescent="0.2">
      <c r="A36" s="2" t="s">
        <v>34</v>
      </c>
      <c r="B36" s="2" t="s">
        <v>35</v>
      </c>
      <c r="C36" s="4">
        <v>76700000</v>
      </c>
      <c r="D36" s="5">
        <v>106</v>
      </c>
      <c r="E36" s="4">
        <v>196562232</v>
      </c>
      <c r="F36" s="7" t="s">
        <v>7</v>
      </c>
    </row>
    <row r="37" spans="1:6" ht="15" x14ac:dyDescent="0.2">
      <c r="A37" s="2" t="s">
        <v>34</v>
      </c>
      <c r="B37" s="2" t="s">
        <v>36</v>
      </c>
      <c r="C37" s="4">
        <v>279600000</v>
      </c>
      <c r="D37" s="5">
        <v>575</v>
      </c>
      <c r="E37" s="4">
        <v>1056987211</v>
      </c>
      <c r="F37" s="7" t="s">
        <v>7</v>
      </c>
    </row>
    <row r="38" spans="1:6" ht="15.75" thickBot="1" x14ac:dyDescent="0.25">
      <c r="A38" s="10" t="s">
        <v>114</v>
      </c>
      <c r="B38" s="10"/>
      <c r="C38" s="13">
        <f>SUM(C35:C37)</f>
        <v>365300000</v>
      </c>
      <c r="D38" s="14">
        <f>SUM(D35:D37)</f>
        <v>711</v>
      </c>
      <c r="E38" s="13">
        <f>SUM(E35:E37)</f>
        <v>1312258316</v>
      </c>
      <c r="F38" s="11"/>
    </row>
    <row r="39" spans="1:6" ht="15" x14ac:dyDescent="0.2">
      <c r="A39" s="2"/>
      <c r="B39" s="2"/>
      <c r="C39" s="4"/>
      <c r="D39" s="5"/>
      <c r="E39" s="4"/>
      <c r="F39" s="7"/>
    </row>
    <row r="40" spans="1:6" ht="15" x14ac:dyDescent="0.2">
      <c r="A40" s="2" t="s">
        <v>38</v>
      </c>
      <c r="B40" s="2" t="s">
        <v>37</v>
      </c>
      <c r="C40" s="4">
        <v>73849989</v>
      </c>
      <c r="D40" s="5">
        <v>69</v>
      </c>
      <c r="E40" s="4">
        <v>207288908</v>
      </c>
      <c r="F40" s="7" t="s">
        <v>33</v>
      </c>
    </row>
    <row r="41" spans="1:6" ht="15" x14ac:dyDescent="0.2">
      <c r="A41" s="2" t="s">
        <v>38</v>
      </c>
      <c r="B41" s="2" t="s">
        <v>39</v>
      </c>
      <c r="C41" s="4">
        <v>1605000</v>
      </c>
      <c r="D41" s="5">
        <v>38</v>
      </c>
      <c r="E41" s="4">
        <v>59393758</v>
      </c>
      <c r="F41" s="7" t="s">
        <v>7</v>
      </c>
    </row>
    <row r="42" spans="1:6" ht="15" x14ac:dyDescent="0.2">
      <c r="A42" s="2" t="s">
        <v>38</v>
      </c>
      <c r="B42" s="2" t="s">
        <v>40</v>
      </c>
      <c r="C42" s="4">
        <v>28300000</v>
      </c>
      <c r="D42" s="5">
        <v>181</v>
      </c>
      <c r="E42" s="4">
        <v>407260801</v>
      </c>
      <c r="F42" s="7" t="s">
        <v>7</v>
      </c>
    </row>
    <row r="43" spans="1:6" ht="15" x14ac:dyDescent="0.2">
      <c r="A43" s="2" t="s">
        <v>38</v>
      </c>
      <c r="B43" s="2" t="s">
        <v>41</v>
      </c>
      <c r="C43" s="4">
        <v>10000000</v>
      </c>
      <c r="D43" s="5">
        <v>256</v>
      </c>
      <c r="E43" s="4">
        <v>564624286</v>
      </c>
      <c r="F43" s="7" t="s">
        <v>7</v>
      </c>
    </row>
    <row r="44" spans="1:6" ht="15" x14ac:dyDescent="0.2">
      <c r="A44" s="2" t="s">
        <v>38</v>
      </c>
      <c r="B44" s="2" t="s">
        <v>42</v>
      </c>
      <c r="C44" s="4">
        <v>267149421</v>
      </c>
      <c r="D44" s="5">
        <v>350</v>
      </c>
      <c r="E44" s="4">
        <v>854768505</v>
      </c>
      <c r="F44" s="7" t="s">
        <v>7</v>
      </c>
    </row>
    <row r="45" spans="1:6" ht="15" x14ac:dyDescent="0.2">
      <c r="A45" s="2" t="s">
        <v>38</v>
      </c>
      <c r="B45" s="2" t="s">
        <v>43</v>
      </c>
      <c r="C45" s="4">
        <v>12124718</v>
      </c>
      <c r="D45" s="5">
        <v>149</v>
      </c>
      <c r="E45" s="4">
        <v>238733906</v>
      </c>
      <c r="F45" s="7" t="s">
        <v>7</v>
      </c>
    </row>
    <row r="46" spans="1:6" ht="15" x14ac:dyDescent="0.2">
      <c r="A46" s="2" t="s">
        <v>38</v>
      </c>
      <c r="B46" s="2" t="s">
        <v>44</v>
      </c>
      <c r="C46" s="4">
        <v>2155000</v>
      </c>
      <c r="D46" s="5">
        <v>49</v>
      </c>
      <c r="E46" s="4">
        <v>118510416</v>
      </c>
      <c r="F46" s="7" t="s">
        <v>7</v>
      </c>
    </row>
    <row r="47" spans="1:6" ht="15.75" thickBot="1" x14ac:dyDescent="0.25">
      <c r="A47" s="10" t="s">
        <v>115</v>
      </c>
      <c r="B47" s="10"/>
      <c r="C47" s="13">
        <f>SUM(C40:C46)</f>
        <v>395184128</v>
      </c>
      <c r="D47" s="22">
        <f>SUM(D40:D46)</f>
        <v>1092</v>
      </c>
      <c r="E47" s="13">
        <f>SUM(E40:E46)</f>
        <v>2450580580</v>
      </c>
      <c r="F47" s="11"/>
    </row>
    <row r="48" spans="1:6" ht="15" x14ac:dyDescent="0.2">
      <c r="A48" s="2"/>
      <c r="B48" s="2"/>
      <c r="C48" s="4"/>
      <c r="D48" s="5"/>
      <c r="E48" s="4"/>
      <c r="F48" s="7"/>
    </row>
    <row r="49" spans="1:6" ht="15" x14ac:dyDescent="0.2">
      <c r="A49" s="2" t="s">
        <v>46</v>
      </c>
      <c r="B49" s="2" t="s">
        <v>45</v>
      </c>
      <c r="C49" s="4">
        <v>66500000</v>
      </c>
      <c r="D49" s="5">
        <v>280</v>
      </c>
      <c r="E49" s="4">
        <v>618634987</v>
      </c>
      <c r="F49" s="7" t="s">
        <v>7</v>
      </c>
    </row>
    <row r="50" spans="1:6" ht="15" x14ac:dyDescent="0.2">
      <c r="A50" s="2" t="s">
        <v>46</v>
      </c>
      <c r="B50" s="2" t="s">
        <v>47</v>
      </c>
      <c r="C50" s="4">
        <v>7750000</v>
      </c>
      <c r="D50" s="5">
        <v>327</v>
      </c>
      <c r="E50" s="4">
        <v>909056571</v>
      </c>
      <c r="F50" s="7" t="s">
        <v>48</v>
      </c>
    </row>
    <row r="51" spans="1:6" ht="15" x14ac:dyDescent="0.2">
      <c r="A51" s="2" t="s">
        <v>46</v>
      </c>
      <c r="B51" s="2" t="s">
        <v>49</v>
      </c>
      <c r="C51" s="4">
        <v>50000000</v>
      </c>
      <c r="D51" s="5">
        <v>20</v>
      </c>
      <c r="E51" s="4">
        <v>72914656</v>
      </c>
      <c r="F51" s="7" t="s">
        <v>7</v>
      </c>
    </row>
    <row r="52" spans="1:6" ht="15" x14ac:dyDescent="0.2">
      <c r="A52" s="2" t="s">
        <v>46</v>
      </c>
      <c r="B52" s="2" t="s">
        <v>50</v>
      </c>
      <c r="C52" s="4">
        <v>837000000</v>
      </c>
      <c r="D52" s="4">
        <v>1500</v>
      </c>
      <c r="E52" s="4">
        <v>3410465895</v>
      </c>
      <c r="F52" s="7" t="s">
        <v>7</v>
      </c>
    </row>
    <row r="53" spans="1:6" ht="15" x14ac:dyDescent="0.2">
      <c r="A53" s="2" t="s">
        <v>46</v>
      </c>
      <c r="B53" s="2" t="s">
        <v>51</v>
      </c>
      <c r="C53" s="4">
        <v>20801390</v>
      </c>
      <c r="D53" s="5">
        <v>135</v>
      </c>
      <c r="E53" s="4">
        <v>230835864</v>
      </c>
      <c r="F53" s="7" t="s">
        <v>7</v>
      </c>
    </row>
    <row r="54" spans="1:6" ht="15.75" thickBot="1" x14ac:dyDescent="0.25">
      <c r="A54" s="10" t="s">
        <v>116</v>
      </c>
      <c r="B54" s="10"/>
      <c r="C54" s="13">
        <f>SUM(C49:C53)</f>
        <v>982051390</v>
      </c>
      <c r="D54" s="22">
        <f>SUM(D49:D53)</f>
        <v>2262</v>
      </c>
      <c r="E54" s="13">
        <f>SUM(E49:E53)</f>
        <v>5241907973</v>
      </c>
      <c r="F54" s="11"/>
    </row>
    <row r="55" spans="1:6" ht="15" x14ac:dyDescent="0.2">
      <c r="A55" s="2"/>
      <c r="B55" s="2"/>
      <c r="C55" s="4"/>
      <c r="D55" s="5"/>
      <c r="E55" s="4"/>
      <c r="F55" s="7"/>
    </row>
    <row r="56" spans="1:6" ht="15" x14ac:dyDescent="0.2">
      <c r="A56" s="2" t="s">
        <v>53</v>
      </c>
      <c r="B56" s="2" t="s">
        <v>52</v>
      </c>
      <c r="C56" s="4">
        <v>5425000</v>
      </c>
      <c r="D56" s="5">
        <v>48</v>
      </c>
      <c r="E56" s="4">
        <v>107734390</v>
      </c>
      <c r="F56" s="7" t="s">
        <v>7</v>
      </c>
    </row>
    <row r="57" spans="1:6" ht="15" x14ac:dyDescent="0.2">
      <c r="A57" s="2" t="s">
        <v>53</v>
      </c>
      <c r="B57" s="2" t="s">
        <v>54</v>
      </c>
      <c r="C57" s="4">
        <v>100000000</v>
      </c>
      <c r="D57" s="5">
        <v>600</v>
      </c>
      <c r="E57" s="4">
        <v>1190266628</v>
      </c>
      <c r="F57" s="7" t="s">
        <v>7</v>
      </c>
    </row>
    <row r="58" spans="1:6" ht="15" x14ac:dyDescent="0.2">
      <c r="A58" s="2" t="s">
        <v>53</v>
      </c>
      <c r="B58" s="2" t="s">
        <v>55</v>
      </c>
      <c r="C58" s="4">
        <v>30000</v>
      </c>
      <c r="D58" s="5">
        <v>220</v>
      </c>
      <c r="E58" s="4">
        <v>438246442</v>
      </c>
      <c r="F58" s="7" t="s">
        <v>7</v>
      </c>
    </row>
    <row r="59" spans="1:6" ht="15" x14ac:dyDescent="0.2">
      <c r="A59" s="2" t="s">
        <v>53</v>
      </c>
      <c r="B59" s="2" t="s">
        <v>56</v>
      </c>
      <c r="C59" s="4">
        <v>34500000</v>
      </c>
      <c r="D59" s="5">
        <v>78</v>
      </c>
      <c r="E59" s="4">
        <v>166549528</v>
      </c>
      <c r="F59" s="7" t="s">
        <v>7</v>
      </c>
    </row>
    <row r="60" spans="1:6" ht="15" x14ac:dyDescent="0.2">
      <c r="A60" s="2" t="s">
        <v>53</v>
      </c>
      <c r="B60" s="2" t="s">
        <v>57</v>
      </c>
      <c r="C60" s="4">
        <v>48660864</v>
      </c>
      <c r="D60" s="5">
        <v>70</v>
      </c>
      <c r="E60" s="4">
        <v>259151887</v>
      </c>
      <c r="F60" s="7" t="s">
        <v>7</v>
      </c>
    </row>
    <row r="61" spans="1:6" ht="15" x14ac:dyDescent="0.2">
      <c r="A61" s="2" t="s">
        <v>53</v>
      </c>
      <c r="B61" s="2" t="s">
        <v>58</v>
      </c>
      <c r="C61" s="4">
        <v>20530000</v>
      </c>
      <c r="D61" s="5">
        <v>303</v>
      </c>
      <c r="E61" s="4">
        <v>323941105</v>
      </c>
      <c r="F61" s="7" t="s">
        <v>59</v>
      </c>
    </row>
    <row r="62" spans="1:6" ht="15" x14ac:dyDescent="0.2">
      <c r="A62" s="2" t="s">
        <v>53</v>
      </c>
      <c r="B62" s="2" t="s">
        <v>60</v>
      </c>
      <c r="C62" s="4">
        <v>20465000</v>
      </c>
      <c r="D62" s="5">
        <v>148</v>
      </c>
      <c r="E62" s="4">
        <v>263673539</v>
      </c>
      <c r="F62" s="7" t="s">
        <v>59</v>
      </c>
    </row>
    <row r="63" spans="1:6" ht="30" x14ac:dyDescent="0.2">
      <c r="A63" s="2" t="s">
        <v>53</v>
      </c>
      <c r="B63" s="2" t="s">
        <v>61</v>
      </c>
      <c r="C63" s="4">
        <v>9400000</v>
      </c>
      <c r="D63" s="5">
        <v>40</v>
      </c>
      <c r="E63" s="4">
        <v>90748530</v>
      </c>
      <c r="F63" s="7" t="s">
        <v>15</v>
      </c>
    </row>
    <row r="64" spans="1:6" ht="15" x14ac:dyDescent="0.2">
      <c r="A64" s="2" t="s">
        <v>53</v>
      </c>
      <c r="B64" s="2" t="s">
        <v>62</v>
      </c>
      <c r="C64" s="4">
        <v>16666535</v>
      </c>
      <c r="D64" s="5">
        <v>150</v>
      </c>
      <c r="E64" s="4">
        <v>333234139</v>
      </c>
      <c r="F64" s="7" t="s">
        <v>7</v>
      </c>
    </row>
    <row r="65" spans="1:6" ht="15" x14ac:dyDescent="0.2">
      <c r="A65" s="2" t="s">
        <v>53</v>
      </c>
      <c r="B65" s="2" t="s">
        <v>63</v>
      </c>
      <c r="C65" s="4">
        <v>85000000</v>
      </c>
      <c r="D65" s="5">
        <v>200</v>
      </c>
      <c r="E65" s="4">
        <v>432560614</v>
      </c>
      <c r="F65" s="7" t="s">
        <v>7</v>
      </c>
    </row>
    <row r="66" spans="1:6" ht="15" x14ac:dyDescent="0.2">
      <c r="A66" s="2" t="s">
        <v>53</v>
      </c>
      <c r="B66" s="2" t="s">
        <v>64</v>
      </c>
      <c r="C66" s="4">
        <v>54000000</v>
      </c>
      <c r="D66" s="5">
        <v>67</v>
      </c>
      <c r="E66" s="4">
        <v>137529501</v>
      </c>
      <c r="F66" s="7" t="s">
        <v>7</v>
      </c>
    </row>
    <row r="67" spans="1:6" ht="15.75" thickBot="1" x14ac:dyDescent="0.25">
      <c r="A67" s="10" t="s">
        <v>117</v>
      </c>
      <c r="B67" s="10"/>
      <c r="C67" s="13">
        <f>SUM(C56:C66)</f>
        <v>394677399</v>
      </c>
      <c r="D67" s="22">
        <f>SUM(D56:D66)</f>
        <v>1924</v>
      </c>
      <c r="E67" s="13">
        <f>SUM(E56:E66)</f>
        <v>3743636303</v>
      </c>
      <c r="F67" s="11"/>
    </row>
    <row r="68" spans="1:6" ht="15" x14ac:dyDescent="0.2">
      <c r="A68" s="2"/>
      <c r="B68" s="2"/>
      <c r="C68" s="4"/>
      <c r="D68" s="5"/>
      <c r="E68" s="4"/>
      <c r="F68" s="7"/>
    </row>
    <row r="69" spans="1:6" ht="15" x14ac:dyDescent="0.2">
      <c r="A69" s="2" t="s">
        <v>66</v>
      </c>
      <c r="B69" s="2" t="s">
        <v>65</v>
      </c>
      <c r="C69" s="4">
        <v>65500000</v>
      </c>
      <c r="D69" s="5">
        <v>51</v>
      </c>
      <c r="E69" s="4">
        <v>168996361</v>
      </c>
      <c r="F69" s="7" t="s">
        <v>7</v>
      </c>
    </row>
    <row r="70" spans="1:6" ht="15" x14ac:dyDescent="0.2">
      <c r="A70" s="2" t="s">
        <v>66</v>
      </c>
      <c r="B70" s="2" t="s">
        <v>67</v>
      </c>
      <c r="C70" s="4">
        <v>37950000</v>
      </c>
      <c r="D70" s="5">
        <v>300</v>
      </c>
      <c r="E70" s="4">
        <v>565410946</v>
      </c>
      <c r="F70" s="7" t="s">
        <v>7</v>
      </c>
    </row>
    <row r="71" spans="1:6" ht="15.75" thickBot="1" x14ac:dyDescent="0.25">
      <c r="A71" s="10" t="s">
        <v>118</v>
      </c>
      <c r="B71" s="10"/>
      <c r="C71" s="13">
        <f>SUM(C69:C70)</f>
        <v>103450000</v>
      </c>
      <c r="D71" s="14">
        <f>SUM(D69:D70)</f>
        <v>351</v>
      </c>
      <c r="E71" s="13">
        <f>SUM(E69:E70)</f>
        <v>734407307</v>
      </c>
      <c r="F71" s="11"/>
    </row>
    <row r="72" spans="1:6" ht="15" x14ac:dyDescent="0.2">
      <c r="A72" s="2"/>
      <c r="B72" s="2"/>
      <c r="C72" s="4"/>
      <c r="D72" s="5"/>
      <c r="E72" s="4"/>
      <c r="F72" s="7"/>
    </row>
    <row r="73" spans="1:6" ht="15" x14ac:dyDescent="0.2">
      <c r="A73" s="2" t="s">
        <v>69</v>
      </c>
      <c r="B73" s="2" t="s">
        <v>68</v>
      </c>
      <c r="C73" s="4">
        <v>3726000</v>
      </c>
      <c r="D73" s="5">
        <v>38</v>
      </c>
      <c r="E73" s="4">
        <v>53312825</v>
      </c>
      <c r="F73" s="7" t="s">
        <v>7</v>
      </c>
    </row>
    <row r="74" spans="1:6" ht="15" x14ac:dyDescent="0.2">
      <c r="A74" s="2" t="s">
        <v>69</v>
      </c>
      <c r="B74" s="2" t="s">
        <v>70</v>
      </c>
      <c r="C74" s="4">
        <v>15081750</v>
      </c>
      <c r="D74" s="5">
        <v>27</v>
      </c>
      <c r="E74" s="4">
        <v>58433796</v>
      </c>
      <c r="F74" s="7" t="s">
        <v>33</v>
      </c>
    </row>
    <row r="75" spans="1:6" ht="15.75" thickBot="1" x14ac:dyDescent="0.25">
      <c r="A75" s="10" t="s">
        <v>119</v>
      </c>
      <c r="B75" s="10"/>
      <c r="C75" s="13">
        <f>SUM(C73:C74)</f>
        <v>18807750</v>
      </c>
      <c r="D75" s="14">
        <f>SUM(D73:D74)</f>
        <v>65</v>
      </c>
      <c r="E75" s="13">
        <f>SUM(E73:E74)</f>
        <v>111746621</v>
      </c>
      <c r="F75" s="11"/>
    </row>
    <row r="76" spans="1:6" ht="15" x14ac:dyDescent="0.2">
      <c r="A76" s="2"/>
      <c r="B76" s="2"/>
      <c r="C76" s="4"/>
      <c r="D76" s="5"/>
      <c r="E76" s="4"/>
      <c r="F76" s="7"/>
    </row>
    <row r="77" spans="1:6" ht="15" x14ac:dyDescent="0.2">
      <c r="A77" s="2" t="s">
        <v>72</v>
      </c>
      <c r="B77" s="2" t="s">
        <v>71</v>
      </c>
      <c r="C77" s="4">
        <v>14259000</v>
      </c>
      <c r="D77" s="5">
        <v>54</v>
      </c>
      <c r="E77" s="4">
        <v>146576486</v>
      </c>
      <c r="F77" s="7" t="s">
        <v>7</v>
      </c>
    </row>
    <row r="78" spans="1:6" ht="15" x14ac:dyDescent="0.2">
      <c r="A78" s="2" t="s">
        <v>72</v>
      </c>
      <c r="B78" s="2" t="s">
        <v>73</v>
      </c>
      <c r="C78" s="4">
        <v>7930000</v>
      </c>
      <c r="D78" s="5">
        <v>80</v>
      </c>
      <c r="E78" s="4">
        <v>122841785</v>
      </c>
      <c r="F78" s="7" t="s">
        <v>7</v>
      </c>
    </row>
    <row r="79" spans="1:6" ht="15.75" thickBot="1" x14ac:dyDescent="0.25">
      <c r="A79" s="10" t="s">
        <v>120</v>
      </c>
      <c r="B79" s="10"/>
      <c r="C79" s="13">
        <f>SUM(C77:C78)</f>
        <v>22189000</v>
      </c>
      <c r="D79" s="14">
        <f>SUM(D77:D78)</f>
        <v>134</v>
      </c>
      <c r="E79" s="13">
        <f>SUM(E77:E78)</f>
        <v>269418271</v>
      </c>
      <c r="F79" s="11"/>
    </row>
    <row r="80" spans="1:6" ht="15" x14ac:dyDescent="0.2">
      <c r="A80" s="2"/>
      <c r="B80" s="2"/>
      <c r="C80" s="4"/>
      <c r="D80" s="5"/>
      <c r="E80" s="4"/>
      <c r="F80" s="7"/>
    </row>
    <row r="81" spans="1:6" ht="30" x14ac:dyDescent="0.2">
      <c r="A81" s="2" t="s">
        <v>75</v>
      </c>
      <c r="B81" s="2" t="s">
        <v>74</v>
      </c>
      <c r="C81" s="4">
        <v>11198554</v>
      </c>
      <c r="D81" s="5">
        <v>60</v>
      </c>
      <c r="E81" s="4">
        <v>121411561</v>
      </c>
      <c r="F81" s="7" t="s">
        <v>15</v>
      </c>
    </row>
    <row r="82" spans="1:6" ht="15" x14ac:dyDescent="0.2">
      <c r="A82" s="2" t="s">
        <v>75</v>
      </c>
      <c r="B82" s="2" t="s">
        <v>76</v>
      </c>
      <c r="C82" s="4">
        <v>7626288</v>
      </c>
      <c r="D82" s="5">
        <v>190</v>
      </c>
      <c r="E82" s="4">
        <v>314432765</v>
      </c>
      <c r="F82" s="7" t="s">
        <v>7</v>
      </c>
    </row>
    <row r="83" spans="1:6" ht="15" x14ac:dyDescent="0.2">
      <c r="A83" s="2" t="s">
        <v>75</v>
      </c>
      <c r="B83" s="2" t="s">
        <v>77</v>
      </c>
      <c r="C83" s="4">
        <v>14335000</v>
      </c>
      <c r="D83" s="5">
        <v>30</v>
      </c>
      <c r="E83" s="4">
        <v>73137089</v>
      </c>
      <c r="F83" s="7" t="s">
        <v>33</v>
      </c>
    </row>
    <row r="84" spans="1:6" ht="15.75" thickBot="1" x14ac:dyDescent="0.25">
      <c r="A84" s="10" t="s">
        <v>121</v>
      </c>
      <c r="B84" s="10"/>
      <c r="C84" s="13">
        <f>SUM(C81:C83)</f>
        <v>33159842</v>
      </c>
      <c r="D84" s="14">
        <f>SUM(D81:D83)</f>
        <v>280</v>
      </c>
      <c r="E84" s="13">
        <f>SUM(E81:E83)</f>
        <v>508981415</v>
      </c>
      <c r="F84" s="11"/>
    </row>
    <row r="85" spans="1:6" ht="15" x14ac:dyDescent="0.2">
      <c r="A85" s="2"/>
      <c r="B85" s="2"/>
      <c r="C85" s="4"/>
      <c r="D85" s="5"/>
      <c r="E85" s="4"/>
      <c r="F85" s="7"/>
    </row>
    <row r="86" spans="1:6" ht="15" x14ac:dyDescent="0.2">
      <c r="A86" s="2" t="s">
        <v>79</v>
      </c>
      <c r="B86" s="2" t="s">
        <v>78</v>
      </c>
      <c r="C86" s="4">
        <v>17250000</v>
      </c>
      <c r="D86" s="5">
        <v>135</v>
      </c>
      <c r="E86" s="4">
        <v>296713470</v>
      </c>
      <c r="F86" s="7" t="s">
        <v>7</v>
      </c>
    </row>
    <row r="87" spans="1:6" ht="15" x14ac:dyDescent="0.2">
      <c r="A87" s="2" t="s">
        <v>79</v>
      </c>
      <c r="B87" s="2" t="s">
        <v>80</v>
      </c>
      <c r="C87" s="4">
        <v>23000000</v>
      </c>
      <c r="D87" s="5">
        <v>155</v>
      </c>
      <c r="E87" s="4">
        <v>151623333</v>
      </c>
      <c r="F87" s="7" t="s">
        <v>7</v>
      </c>
    </row>
    <row r="88" spans="1:6" ht="15" x14ac:dyDescent="0.2">
      <c r="A88" s="2" t="s">
        <v>79</v>
      </c>
      <c r="B88" s="2" t="s">
        <v>81</v>
      </c>
      <c r="C88" s="4">
        <v>26110000</v>
      </c>
      <c r="D88" s="5">
        <v>88</v>
      </c>
      <c r="E88" s="4">
        <v>217856095</v>
      </c>
      <c r="F88" s="7" t="s">
        <v>7</v>
      </c>
    </row>
    <row r="89" spans="1:6" ht="15" x14ac:dyDescent="0.2">
      <c r="A89" s="2" t="s">
        <v>79</v>
      </c>
      <c r="B89" s="2" t="s">
        <v>82</v>
      </c>
      <c r="C89" s="4">
        <v>49650000</v>
      </c>
      <c r="D89" s="5">
        <v>58</v>
      </c>
      <c r="E89" s="4">
        <v>134745008</v>
      </c>
      <c r="F89" s="7" t="s">
        <v>7</v>
      </c>
    </row>
    <row r="90" spans="1:6" ht="15.75" thickBot="1" x14ac:dyDescent="0.25">
      <c r="A90" s="10" t="s">
        <v>122</v>
      </c>
      <c r="B90" s="10"/>
      <c r="C90" s="13">
        <f>SUM(C86:C89)</f>
        <v>116010000</v>
      </c>
      <c r="D90" s="14">
        <f>SUM(D86:D89)</f>
        <v>436</v>
      </c>
      <c r="E90" s="13">
        <f>SUM(E86:E89)</f>
        <v>800937906</v>
      </c>
      <c r="F90" s="11"/>
    </row>
    <row r="91" spans="1:6" ht="15" x14ac:dyDescent="0.2">
      <c r="A91" s="2"/>
      <c r="B91" s="2"/>
      <c r="C91" s="4"/>
      <c r="D91" s="5"/>
      <c r="E91" s="4"/>
      <c r="F91" s="7"/>
    </row>
    <row r="92" spans="1:6" ht="15" x14ac:dyDescent="0.2">
      <c r="A92" s="2" t="s">
        <v>84</v>
      </c>
      <c r="B92" s="2" t="s">
        <v>83</v>
      </c>
      <c r="C92" s="4">
        <v>15375000</v>
      </c>
      <c r="D92" s="5">
        <v>48</v>
      </c>
      <c r="E92" s="4">
        <v>87734969</v>
      </c>
      <c r="F92" s="7" t="s">
        <v>7</v>
      </c>
    </row>
    <row r="93" spans="1:6" ht="15.75" thickBot="1" x14ac:dyDescent="0.25">
      <c r="A93" s="10" t="s">
        <v>123</v>
      </c>
      <c r="B93" s="10"/>
      <c r="C93" s="13">
        <f>SUM(C92)</f>
        <v>15375000</v>
      </c>
      <c r="D93" s="14">
        <f>SUM(D92)</f>
        <v>48</v>
      </c>
      <c r="E93" s="13">
        <f>SUM(E92)</f>
        <v>87734969</v>
      </c>
      <c r="F93" s="11"/>
    </row>
    <row r="94" spans="1:6" ht="15" x14ac:dyDescent="0.2">
      <c r="A94" s="2"/>
      <c r="B94" s="2"/>
      <c r="C94" s="4"/>
      <c r="D94" s="5"/>
      <c r="E94" s="4"/>
      <c r="F94" s="7"/>
    </row>
    <row r="95" spans="1:6" ht="15" x14ac:dyDescent="0.2">
      <c r="A95" s="2" t="s">
        <v>86</v>
      </c>
      <c r="B95" s="2" t="s">
        <v>85</v>
      </c>
      <c r="C95" s="4">
        <v>2800000</v>
      </c>
      <c r="D95" s="5">
        <v>63</v>
      </c>
      <c r="E95" s="4">
        <v>94230227</v>
      </c>
      <c r="F95" s="7" t="s">
        <v>7</v>
      </c>
    </row>
    <row r="96" spans="1:6" ht="15" x14ac:dyDescent="0.2">
      <c r="A96" s="2" t="s">
        <v>86</v>
      </c>
      <c r="B96" s="2" t="s">
        <v>87</v>
      </c>
      <c r="C96" s="4">
        <v>80000000</v>
      </c>
      <c r="D96" s="5">
        <v>165</v>
      </c>
      <c r="E96" s="4">
        <v>326847428</v>
      </c>
      <c r="F96" s="7" t="s">
        <v>33</v>
      </c>
    </row>
    <row r="97" spans="1:6" ht="15.75" thickBot="1" x14ac:dyDescent="0.25">
      <c r="A97" s="10" t="s">
        <v>124</v>
      </c>
      <c r="B97" s="10"/>
      <c r="C97" s="13">
        <f>SUM(C95:C96)</f>
        <v>82800000</v>
      </c>
      <c r="D97" s="14">
        <f>SUM(D95:D96)</f>
        <v>228</v>
      </c>
      <c r="E97" s="13">
        <f>SUM(E95:E96)</f>
        <v>421077655</v>
      </c>
      <c r="F97" s="11"/>
    </row>
    <row r="98" spans="1:6" ht="15" x14ac:dyDescent="0.2">
      <c r="A98" s="2"/>
      <c r="B98" s="2"/>
      <c r="C98" s="4"/>
      <c r="D98" s="5"/>
      <c r="E98" s="4"/>
      <c r="F98" s="7"/>
    </row>
    <row r="99" spans="1:6" ht="15" x14ac:dyDescent="0.2">
      <c r="A99" s="2" t="s">
        <v>89</v>
      </c>
      <c r="B99" s="2" t="s">
        <v>88</v>
      </c>
      <c r="C99" s="4">
        <v>53500000</v>
      </c>
      <c r="D99" s="5">
        <v>250</v>
      </c>
      <c r="E99" s="4">
        <v>334670808</v>
      </c>
      <c r="F99" s="7" t="s">
        <v>33</v>
      </c>
    </row>
    <row r="100" spans="1:6" ht="15.75" thickBot="1" x14ac:dyDescent="0.25">
      <c r="A100" s="10" t="s">
        <v>125</v>
      </c>
      <c r="B100" s="10"/>
      <c r="C100" s="13">
        <f>SUM(C99)</f>
        <v>53500000</v>
      </c>
      <c r="D100" s="14">
        <f>SUM(D99)</f>
        <v>250</v>
      </c>
      <c r="E100" s="13">
        <f>SUM(E99)</f>
        <v>334670808</v>
      </c>
      <c r="F100" s="11"/>
    </row>
    <row r="101" spans="1:6" ht="15" x14ac:dyDescent="0.2">
      <c r="A101" s="2"/>
      <c r="B101" s="2"/>
      <c r="C101" s="4"/>
      <c r="D101" s="5"/>
      <c r="E101" s="4"/>
      <c r="F101" s="7"/>
    </row>
    <row r="102" spans="1:6" ht="15" x14ac:dyDescent="0.2">
      <c r="A102" s="2" t="s">
        <v>91</v>
      </c>
      <c r="B102" s="2" t="s">
        <v>90</v>
      </c>
      <c r="C102" s="4">
        <v>39063000</v>
      </c>
      <c r="D102" s="5">
        <v>277</v>
      </c>
      <c r="E102" s="4">
        <v>522279952</v>
      </c>
      <c r="F102" s="7" t="s">
        <v>7</v>
      </c>
    </row>
    <row r="103" spans="1:6" ht="15.75" thickBot="1" x14ac:dyDescent="0.25">
      <c r="A103" s="10" t="s">
        <v>126</v>
      </c>
      <c r="B103" s="10"/>
      <c r="C103" s="13">
        <f>SUM(C102)</f>
        <v>39063000</v>
      </c>
      <c r="D103" s="14">
        <f>SUM(D102)</f>
        <v>277</v>
      </c>
      <c r="E103" s="13">
        <f>SUM(E102)</f>
        <v>522279952</v>
      </c>
      <c r="F103" s="11"/>
    </row>
    <row r="104" spans="1:6" ht="15" x14ac:dyDescent="0.2">
      <c r="A104" s="2"/>
      <c r="B104" s="2"/>
      <c r="C104" s="4"/>
      <c r="D104" s="5"/>
      <c r="E104" s="4"/>
      <c r="F104" s="7"/>
    </row>
    <row r="105" spans="1:6" ht="15" x14ac:dyDescent="0.2">
      <c r="A105" s="2" t="s">
        <v>93</v>
      </c>
      <c r="B105" s="2" t="s">
        <v>92</v>
      </c>
      <c r="C105" s="4">
        <v>973031729</v>
      </c>
      <c r="D105" s="4">
        <v>1839</v>
      </c>
      <c r="E105" s="4">
        <v>3093867225</v>
      </c>
      <c r="F105" s="7" t="s">
        <v>7</v>
      </c>
    </row>
    <row r="106" spans="1:6" ht="15" x14ac:dyDescent="0.2">
      <c r="A106" s="2" t="s">
        <v>93</v>
      </c>
      <c r="B106" s="2" t="s">
        <v>94</v>
      </c>
      <c r="C106" s="4">
        <v>81078275</v>
      </c>
      <c r="D106" s="5">
        <v>94</v>
      </c>
      <c r="E106" s="4">
        <v>310417644</v>
      </c>
      <c r="F106" s="7" t="s">
        <v>7</v>
      </c>
    </row>
    <row r="107" spans="1:6" ht="15.75" thickBot="1" x14ac:dyDescent="0.25">
      <c r="A107" s="10" t="s">
        <v>127</v>
      </c>
      <c r="B107" s="10"/>
      <c r="C107" s="13">
        <f>SUM(C105:C106)</f>
        <v>1054110004</v>
      </c>
      <c r="D107" s="22">
        <f>SUM(D105:D106)</f>
        <v>1933</v>
      </c>
      <c r="E107" s="13">
        <f>SUM(E105:E106)</f>
        <v>3404284869</v>
      </c>
      <c r="F107" s="11"/>
    </row>
    <row r="108" spans="1:6" ht="15" x14ac:dyDescent="0.2">
      <c r="A108" s="2"/>
      <c r="B108" s="2"/>
      <c r="C108" s="4"/>
      <c r="D108" s="5"/>
      <c r="E108" s="4"/>
      <c r="F108" s="7"/>
    </row>
    <row r="109" spans="1:6" ht="15" x14ac:dyDescent="0.2">
      <c r="A109" s="2" t="s">
        <v>96</v>
      </c>
      <c r="B109" s="2" t="s">
        <v>95</v>
      </c>
      <c r="C109" s="4">
        <v>4562883</v>
      </c>
      <c r="D109" s="5">
        <v>88</v>
      </c>
      <c r="E109" s="4">
        <v>216083908</v>
      </c>
      <c r="F109" s="7" t="s">
        <v>7</v>
      </c>
    </row>
    <row r="110" spans="1:6" ht="15" x14ac:dyDescent="0.2">
      <c r="A110" s="2" t="s">
        <v>96</v>
      </c>
      <c r="B110" s="2" t="s">
        <v>97</v>
      </c>
      <c r="C110" s="4">
        <v>700000000</v>
      </c>
      <c r="D110" s="5">
        <v>300</v>
      </c>
      <c r="E110" s="4">
        <v>1283899023</v>
      </c>
      <c r="F110" s="7" t="s">
        <v>7</v>
      </c>
    </row>
    <row r="111" spans="1:6" ht="15" x14ac:dyDescent="0.2">
      <c r="A111" s="2" t="s">
        <v>96</v>
      </c>
      <c r="B111" s="2" t="s">
        <v>98</v>
      </c>
      <c r="C111" s="4">
        <v>124950000</v>
      </c>
      <c r="D111" s="5">
        <v>103</v>
      </c>
      <c r="E111" s="4">
        <v>227177980</v>
      </c>
      <c r="F111" s="7" t="s">
        <v>7</v>
      </c>
    </row>
    <row r="112" spans="1:6" ht="15.75" thickBot="1" x14ac:dyDescent="0.25">
      <c r="A112" s="10" t="s">
        <v>128</v>
      </c>
      <c r="B112" s="10"/>
      <c r="C112" s="13">
        <f>SUM(C109:C111)</f>
        <v>829512883</v>
      </c>
      <c r="D112" s="14">
        <f>SUM(D109:D111)</f>
        <v>491</v>
      </c>
      <c r="E112" s="13">
        <f>SUM(E109:E111)</f>
        <v>1727160911</v>
      </c>
      <c r="F112" s="11"/>
    </row>
    <row r="113" spans="1:6" ht="15" x14ac:dyDescent="0.2">
      <c r="A113" s="2"/>
      <c r="B113" s="2"/>
      <c r="C113" s="4"/>
      <c r="D113" s="5"/>
      <c r="E113" s="4"/>
      <c r="F113" s="7"/>
    </row>
    <row r="114" spans="1:6" ht="15" x14ac:dyDescent="0.2">
      <c r="A114" s="2" t="s">
        <v>100</v>
      </c>
      <c r="B114" s="2" t="s">
        <v>102</v>
      </c>
      <c r="C114" s="4">
        <v>9210000</v>
      </c>
      <c r="D114" s="5">
        <v>144</v>
      </c>
      <c r="E114" s="4">
        <v>436878421</v>
      </c>
      <c r="F114" s="7" t="s">
        <v>103</v>
      </c>
    </row>
    <row r="115" spans="1:6" ht="15" x14ac:dyDescent="0.2">
      <c r="A115" s="2" t="s">
        <v>100</v>
      </c>
      <c r="B115" s="2" t="s">
        <v>101</v>
      </c>
      <c r="C115" s="4">
        <v>9116546</v>
      </c>
      <c r="D115" s="5">
        <v>106</v>
      </c>
      <c r="E115" s="4">
        <v>198271425</v>
      </c>
      <c r="F115" s="7" t="s">
        <v>7</v>
      </c>
    </row>
    <row r="116" spans="1:6" ht="15" x14ac:dyDescent="0.2">
      <c r="A116" s="2" t="s">
        <v>100</v>
      </c>
      <c r="B116" s="2" t="s">
        <v>99</v>
      </c>
      <c r="C116" s="4">
        <v>30000000</v>
      </c>
      <c r="D116" s="5">
        <v>70</v>
      </c>
      <c r="E116" s="4">
        <v>173123733</v>
      </c>
      <c r="F116" s="7" t="s">
        <v>7</v>
      </c>
    </row>
    <row r="117" spans="1:6" ht="15" x14ac:dyDescent="0.2">
      <c r="A117" s="2" t="s">
        <v>100</v>
      </c>
      <c r="B117" s="2" t="s">
        <v>104</v>
      </c>
      <c r="C117" s="4">
        <v>443200000</v>
      </c>
      <c r="D117" s="5">
        <v>405</v>
      </c>
      <c r="E117" s="4">
        <v>1018526030</v>
      </c>
      <c r="F117" s="7" t="s">
        <v>7</v>
      </c>
    </row>
    <row r="118" spans="1:6" ht="15.75" thickBot="1" x14ac:dyDescent="0.25">
      <c r="A118" s="15" t="s">
        <v>129</v>
      </c>
      <c r="B118" s="15"/>
      <c r="C118" s="20">
        <f>SUM(C114:C117)</f>
        <v>491526546</v>
      </c>
      <c r="D118" s="21">
        <f>SUM(D114:D117)</f>
        <v>725</v>
      </c>
      <c r="E118" s="20">
        <f>SUM(E114:E117)</f>
        <v>1826799609</v>
      </c>
      <c r="F118" s="12"/>
    </row>
    <row r="119" spans="1:6" ht="15" x14ac:dyDescent="0.2">
      <c r="A119" s="16"/>
      <c r="B119" s="16"/>
      <c r="C119" s="17"/>
      <c r="D119" s="17"/>
      <c r="E119" s="17"/>
      <c r="F119" s="8"/>
    </row>
    <row r="120" spans="1:6" ht="15.75" thickBot="1" x14ac:dyDescent="0.25">
      <c r="A120" s="18" t="s">
        <v>130</v>
      </c>
      <c r="B120" s="18"/>
      <c r="C120" s="23">
        <f>SUM(C4,C7,C12,C16,C23,C27,C30,C33,C38,C47,C54,C67,C71,C75,C79,C84,C90,C93,C97,C100,C103,C107,C112,C118)</f>
        <v>10630291703</v>
      </c>
      <c r="D120" s="20">
        <f>SUM(D4,D7,D12,D16,D23,D27,D30,D33,D38,D47,D54,D67,D71,D75,D79,D84,D90,D93,D97,D100,D103,D107,D112,D118)</f>
        <v>15044</v>
      </c>
      <c r="E120" s="23">
        <f>SUM(E4,E7,E12,E16,E23,E27,E30,E33,E38,E47,E54,E67,E71,E75,E79,E84,E90,E93,E97,E100,E103,E107,E112,E118)</f>
        <v>43711662461</v>
      </c>
      <c r="F120" s="12"/>
    </row>
    <row r="121" spans="1:6" x14ac:dyDescent="0.2">
      <c r="A121" s="3"/>
      <c r="B121" s="3"/>
      <c r="C121" s="6"/>
      <c r="D121" s="6"/>
      <c r="E121" s="6"/>
      <c r="F121" s="8"/>
    </row>
    <row r="122" spans="1:6" ht="45.75" customHeight="1" x14ac:dyDescent="0.2">
      <c r="A122" s="19" t="s">
        <v>131</v>
      </c>
      <c r="B122" s="19"/>
      <c r="C122" s="19"/>
      <c r="D122" s="19"/>
      <c r="E122" s="19"/>
      <c r="F122" s="8"/>
    </row>
    <row r="123" spans="1:6" x14ac:dyDescent="0.2">
      <c r="A123" s="3"/>
      <c r="B123" s="3"/>
      <c r="F123" s="8"/>
    </row>
    <row r="124" spans="1:6" x14ac:dyDescent="0.2">
      <c r="A124" s="3"/>
      <c r="F124" s="8"/>
    </row>
    <row r="125" spans="1:6" x14ac:dyDescent="0.2">
      <c r="A125" s="3"/>
      <c r="F125" s="8"/>
    </row>
  </sheetData>
  <sortState xmlns:xlrd2="http://schemas.microsoft.com/office/spreadsheetml/2017/richdata2" ref="B3:E117">
    <sortCondition ref="B3:B117"/>
  </sortState>
  <mergeCells count="2">
    <mergeCell ref="A1:F1"/>
    <mergeCell ref="A122:E1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tsanders</dc:creator>
  <cp:lastModifiedBy>Williams, Allison</cp:lastModifiedBy>
  <dcterms:created xsi:type="dcterms:W3CDTF">2023-06-29T12:28:57Z</dcterms:created>
  <dcterms:modified xsi:type="dcterms:W3CDTF">2023-06-30T12:31:24Z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2023-06-29T00:00:00Z</vt:filetime>
  </property>
  <property fmtid="{D5CDD505-2E9C-101B-9397-08002B2CF9AE}" pid="3" name="Creator">
    <vt:lpwstr>Acrobat PDFMaker 23 for Word</vt:lpwstr>
  </property>
  <property fmtid="{D5CDD505-2E9C-101B-9397-08002B2CF9AE}" pid="4" name="LastSaved">
    <vt:filetime>2023-06-29T00:00:00Z</vt:filetime>
  </property>
  <property fmtid="{D5CDD505-2E9C-101B-9397-08002B2CF9AE}" pid="5" name="Producer">
    <vt:lpwstr>Adobe PDF Library 23.3.233</vt:lpwstr>
  </property>
</Properties>
</file>